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5955" windowWidth="17910" windowHeight="6180" activeTab="5"/>
  </bookViews>
  <sheets>
    <sheet name="Carotid" sheetId="1" r:id="rId1"/>
    <sheet name="Arterial" sheetId="5" r:id="rId2"/>
    <sheet name="Venous" sheetId="7" r:id="rId3"/>
    <sheet name="ABPI" sheetId="8" r:id="rId4"/>
    <sheet name="TA" sheetId="9" r:id="rId5"/>
    <sheet name="Interesting Cases" sheetId="10" r:id="rId6"/>
  </sheets>
  <calcPr calcId="145621"/>
</workbook>
</file>

<file path=xl/calcChain.xml><?xml version="1.0" encoding="utf-8"?>
<calcChain xmlns="http://schemas.openxmlformats.org/spreadsheetml/2006/main">
  <c r="Z3" i="1" l="1"/>
  <c r="E3" i="5"/>
  <c r="E3" i="1"/>
  <c r="E4" i="7" l="1"/>
  <c r="BW3" i="5" l="1"/>
  <c r="AU3" i="5"/>
  <c r="BI3" i="5"/>
  <c r="AN4" i="7" l="1"/>
  <c r="AG4" i="7" l="1"/>
  <c r="S4" i="7" l="1"/>
  <c r="S3" i="5" l="1"/>
  <c r="L4" i="8"/>
  <c r="E4" i="8"/>
  <c r="AU4" i="7" l="1"/>
  <c r="Z4" i="7"/>
  <c r="L4" i="7"/>
  <c r="S4" i="8"/>
  <c r="BP3" i="5"/>
  <c r="BB3" i="5"/>
  <c r="AN3" i="5"/>
  <c r="AG3" i="5"/>
  <c r="Z3" i="5"/>
  <c r="B1" i="8" l="1"/>
  <c r="L3" i="7"/>
  <c r="L3" i="8"/>
  <c r="B1" i="7"/>
  <c r="S3" i="1"/>
  <c r="L3" i="1"/>
  <c r="L3" i="5"/>
  <c r="B1" i="5" l="1"/>
  <c r="B1" i="1"/>
</calcChain>
</file>

<file path=xl/sharedStrings.xml><?xml version="1.0" encoding="utf-8"?>
<sst xmlns="http://schemas.openxmlformats.org/spreadsheetml/2006/main" count="2315" uniqueCount="609">
  <si>
    <t>Pathology/Comments</t>
  </si>
  <si>
    <t>Date</t>
  </si>
  <si>
    <t>TOTAL:</t>
  </si>
  <si>
    <r>
      <t>Bilateral carotid (</t>
    </r>
    <r>
      <rPr>
        <i/>
        <sz val="11"/>
        <color theme="1"/>
        <rFont val="Calibri"/>
        <family val="2"/>
        <scheme val="minor"/>
      </rPr>
      <t>ex. f/up</t>
    </r>
    <r>
      <rPr>
        <sz val="11"/>
        <color theme="1"/>
        <rFont val="Calibri"/>
        <family val="2"/>
        <scheme val="minor"/>
      </rPr>
      <t>):</t>
    </r>
  </si>
  <si>
    <t>/600</t>
  </si>
  <si>
    <t>Hosp. #</t>
  </si>
  <si>
    <t>Follow-up carotid:</t>
  </si>
  <si>
    <t>Intra-operative carotid:</t>
  </si>
  <si>
    <t>Transcranial Doppler:</t>
  </si>
  <si>
    <t>*Note, the count is performed via the date section - if you leave it without a date, it will not be included in the count.</t>
  </si>
  <si>
    <t>Aorta-TPT:</t>
  </si>
  <si>
    <t>Minimum</t>
  </si>
  <si>
    <t>Maximum</t>
  </si>
  <si>
    <t>Aorta-ankle:</t>
  </si>
  <si>
    <t>*Note, the count is performed via the date section - if you leave it without a date, it will not be included in the count. Count will be limited in Maximum tables, but you can continue outside of the Minimum tables.</t>
  </si>
  <si>
    <t>Grafts:</t>
  </si>
  <si>
    <r>
      <t>Upper limb (</t>
    </r>
    <r>
      <rPr>
        <i/>
        <sz val="11"/>
        <color theme="1"/>
        <rFont val="Calibri"/>
        <family val="2"/>
        <scheme val="minor"/>
      </rPr>
      <t>not TOS</t>
    </r>
    <r>
      <rPr>
        <sz val="11"/>
        <color theme="1"/>
        <rFont val="Calibri"/>
        <family val="2"/>
        <scheme val="minor"/>
      </rPr>
      <t>):</t>
    </r>
  </si>
  <si>
    <t>Thoracic Outlet Syndrome:</t>
  </si>
  <si>
    <t>EVAR:</t>
  </si>
  <si>
    <t>Renal Artery:</t>
  </si>
  <si>
    <t>Aneurysm:</t>
  </si>
  <si>
    <t>False Aneurysm:</t>
  </si>
  <si>
    <t>Fistula:</t>
  </si>
  <si>
    <t>Primary VV:</t>
  </si>
  <si>
    <t>Recurrent VV:</t>
  </si>
  <si>
    <r>
      <t>Vein map (</t>
    </r>
    <r>
      <rPr>
        <i/>
        <sz val="11"/>
        <color theme="1"/>
        <rFont val="Calibri"/>
        <family val="2"/>
        <scheme val="minor"/>
      </rPr>
      <t>pre-bypass</t>
    </r>
    <r>
      <rPr>
        <sz val="11"/>
        <color theme="1"/>
        <rFont val="Calibri"/>
        <family val="2"/>
        <scheme val="minor"/>
      </rPr>
      <t>):</t>
    </r>
  </si>
  <si>
    <t>Arm DVT:</t>
  </si>
  <si>
    <t>Above knee DVT:</t>
  </si>
  <si>
    <t>Pre-op VV marking:</t>
  </si>
  <si>
    <t>Intra-op. VV marking:</t>
  </si>
  <si>
    <t>Varicose Vein scans:</t>
  </si>
  <si>
    <t>/200</t>
  </si>
  <si>
    <t>Bilateral ABPIs</t>
  </si>
  <si>
    <t>Resting:</t>
  </si>
  <si>
    <t>Pre- &amp; Post-exercise:</t>
  </si>
  <si>
    <r>
      <t>TBPIs (</t>
    </r>
    <r>
      <rPr>
        <i/>
        <sz val="11"/>
        <color theme="1"/>
        <rFont val="Calibri"/>
        <family val="2"/>
        <scheme val="minor"/>
      </rPr>
      <t>single</t>
    </r>
    <r>
      <rPr>
        <sz val="11"/>
        <color theme="1"/>
        <rFont val="Calibri"/>
        <family val="2"/>
        <scheme val="minor"/>
      </rPr>
      <t>):</t>
    </r>
  </si>
  <si>
    <t>UHCW</t>
  </si>
  <si>
    <t>N</t>
  </si>
  <si>
    <r>
      <t>Single segment (</t>
    </r>
    <r>
      <rPr>
        <i/>
        <sz val="11"/>
        <color theme="1"/>
        <rFont val="Calibri"/>
        <family val="2"/>
        <scheme val="minor"/>
      </rPr>
      <t>iliac/femoral/calf only</t>
    </r>
    <r>
      <rPr>
        <sz val="11"/>
        <color theme="1"/>
        <rFont val="Calibri"/>
        <family val="2"/>
        <scheme val="minor"/>
      </rPr>
      <t>):</t>
    </r>
  </si>
  <si>
    <t>Very mild arterial TOS</t>
  </si>
  <si>
    <t>Mild plaques in brachial, radial artery fairly clear, ulnar small and calcified. All biphasic, no significant disease.</t>
  </si>
  <si>
    <t>Clear vertebral, subclavian, axillary, and prox. Brachial with triphasic waveforms.</t>
  </si>
  <si>
    <t>Fairly clear brachial, superficial ulnar with mild-to-moderate plaques and distal calcified segments, occluded radial artery.</t>
  </si>
  <si>
    <t>Right subclavian aneurysm and axillary to ulnar vein graft with ?stenosis</t>
  </si>
  <si>
    <t>Clearly calcified emboli occluding Axillary A and Ulnar A</t>
  </si>
  <si>
    <t>Ax.-bifem graft occluded with thrombus extending into axillary artery causing subocclusion, also BA and RA occlusions</t>
  </si>
  <si>
    <t>Post-cervical rib excision; now recanalised but stenosed</t>
  </si>
  <si>
    <t>normal from ?central venous line induced vasospasm / thrombus</t>
  </si>
  <si>
    <t>Some residual thrombus and stenosis</t>
  </si>
  <si>
    <t>Triphasic flow seen through mid-Brachial A to mid Ulnar/Radial</t>
  </si>
  <si>
    <t>FEM-POP bk</t>
  </si>
  <si>
    <t>Negative</t>
  </si>
  <si>
    <t>Atherosclerotic thickening</t>
  </si>
  <si>
    <t>Negative - but borderline Axillary artery IMT; had been on steroids for 10 days.</t>
  </si>
  <si>
    <t>Bizarrely high brachial bifurcation within thorax</t>
  </si>
  <si>
    <t>Positive, but significant atherosclerotic component</t>
  </si>
  <si>
    <t>N, but calcified and thick media/adventitia</t>
  </si>
  <si>
    <t>Positive via 0.3mm Parietals, but otherwise no obvious sign of inflammation</t>
  </si>
  <si>
    <t>Positive with halo sign in one segment</t>
  </si>
  <si>
    <t>Distal SFA aneurysm</t>
  </si>
  <si>
    <t>ATA DTI, flow seen in patches. PTA &gt;50%</t>
  </si>
  <si>
    <t>Iliac stenosis with SFA occlusion</t>
  </si>
  <si>
    <t>&gt;50% stenosis; unexplained triphasic to monophasic in femorals</t>
  </si>
  <si>
    <t>&lt;50% stenoses</t>
  </si>
  <si>
    <t>&lt;50% stenosis</t>
  </si>
  <si>
    <t>Iliac stenoses and tibial stenoses</t>
  </si>
  <si>
    <t>Mostly SFA, some tibial</t>
  </si>
  <si>
    <t>Tibial disease</t>
  </si>
  <si>
    <t>Heavily calcified</t>
  </si>
  <si>
    <t>Also POPbk-PTA graft</t>
  </si>
  <si>
    <t>CFA stenosis and SFA serial stenoses</t>
  </si>
  <si>
    <t>Tibial disease; young guy with leukaemia and graft-vs-host</t>
  </si>
  <si>
    <t>SFA stent; rubbish SFA.</t>
  </si>
  <si>
    <t>Short SFA occlusion, very neat and tidy.</t>
  </si>
  <si>
    <t>CIA stenosis, CFA stenosis, serial SFA stenosis, SFA occlusion, tibial disease</t>
  </si>
  <si>
    <t>SFA occlusion bilateral</t>
  </si>
  <si>
    <t>POP occlusion</t>
  </si>
  <si>
    <t>Acute CFA-SFA occlusion; small AAA; PT occlusion.</t>
  </si>
  <si>
    <t>Oddly minimal disease but mildly damped waveforms</t>
  </si>
  <si>
    <t>DTI, calcified; SFA occlusion, tibial occlusions, x-over graft</t>
  </si>
  <si>
    <t>SFA occlusion with recanalised thrombotic PopA, SFA stenosis, tibial occlusions, x-over graft</t>
  </si>
  <si>
    <t>CFA &gt;75% heavily calcified, SFA stenoses</t>
  </si>
  <si>
    <t>Occluded SFA</t>
  </si>
  <si>
    <t>SFA stenoses</t>
  </si>
  <si>
    <t>Post-endarterectomy infection</t>
  </si>
  <si>
    <t>Slight undermining of pop stent, plus SFA-POP bypass graft</t>
  </si>
  <si>
    <t>Heavy disease throughout with bilateral SFA occlusions and most of his tibials occluded too.</t>
  </si>
  <si>
    <t>Possible iliac stenosis, but no raised velocity</t>
  </si>
  <si>
    <t>&lt;50% stenosis; heavy calcification; triphasic mid-calf.</t>
  </si>
  <si>
    <t>EIA occlusion</t>
  </si>
  <si>
    <t>SFA stenoses and PopA short occlusion</t>
  </si>
  <si>
    <t>In-graft stenosis and tibial disease</t>
  </si>
  <si>
    <t>Tight PopA stenosis; ATA stenoses; ?PTA distal occlusion</t>
  </si>
  <si>
    <t>Saccular iliac aneurysm, SFA+PopA serial aneurysms; widespread haematoma tracking to popliteal fossa; normal flow.</t>
  </si>
  <si>
    <t>Moderate stenosis.</t>
  </si>
  <si>
    <t>PopA ~50%; calcified tibials</t>
  </si>
  <si>
    <t>SFA occlusion</t>
  </si>
  <si>
    <t>AAA; iliac and femoral stenoses; pop occlusion; tibial stenoses</t>
  </si>
  <si>
    <t>SFA occlusion; TPT, PTA, PerA occlusion.</t>
  </si>
  <si>
    <t>SFA, Pop, TPT, Tibial disease; curious PTA mimic with partial thrombus</t>
  </si>
  <si>
    <t>Tibial/diabetic disease</t>
  </si>
  <si>
    <t>Heavily calcified; occlusions</t>
  </si>
  <si>
    <t>?Pop stenosis</t>
  </si>
  <si>
    <t>Tibial disease (diabetic foot)</t>
  </si>
  <si>
    <t>SFA disease; occluded Pop; crappy tibials</t>
  </si>
  <si>
    <t>75% SFA and 50%s, ?TPT stenosis, occluded ATA</t>
  </si>
  <si>
    <t>SFA stent clear, pop stenoses</t>
  </si>
  <si>
    <t>Basically nothing</t>
  </si>
  <si>
    <t>Occluded EIA to TPT, and occluded X-over</t>
  </si>
  <si>
    <t>Occluded EIA to TPT, and occluded X-over; and occluded PerA</t>
  </si>
  <si>
    <t>CFA and femoral junction stenosis</t>
  </si>
  <si>
    <t>Small CIA aneurysm, pop stenosis</t>
  </si>
  <si>
    <t>Occluded SFA-TPT, occluded distal PTA</t>
  </si>
  <si>
    <t>PopA stenosis, ATA origin occlusion, triphasic flow at ankles</t>
  </si>
  <si>
    <t>Very limited scan due to poor patient compliance and heavy calcification</t>
  </si>
  <si>
    <t>EVAR with X-over &gt;50% in feeding CFA</t>
  </si>
  <si>
    <t>Pop-A+TPT occlusion</t>
  </si>
  <si>
    <t>Pop and ATA stenosis</t>
  </si>
  <si>
    <t>CIA, CFA, SFA stenosis + SFA ?occlusion; calcified from knee down</t>
  </si>
  <si>
    <t>CFA, SFA, PopA stenosis</t>
  </si>
  <si>
    <t>Some tibial ~50% stenoses</t>
  </si>
  <si>
    <t>CFA, SFA, PopA, ATA stenosis</t>
  </si>
  <si>
    <t>Aortic occlusion down to EIA</t>
  </si>
  <si>
    <t>Aortic occlusion down to CIA</t>
  </si>
  <si>
    <t>Aorta and CIA obscured by BG, &gt;75% CFA, sig calcified plaque throughout SFA and PopA</t>
  </si>
  <si>
    <t>SFA stenoses, ATA/DPA occlusion</t>
  </si>
  <si>
    <t>SFA occlusion, Pop stenosis and TPT stenosis, AT occlusion</t>
  </si>
  <si>
    <t>TPT-PT/Per occlusion</t>
  </si>
  <si>
    <t>SFA occlusion and tibial origin occlusion</t>
  </si>
  <si>
    <t>SFA and tibial disease, interestingly occluded PerA origin with collaterals from ATA</t>
  </si>
  <si>
    <t>EIA occlusion, known SFA occlusion</t>
  </si>
  <si>
    <t>PFA, distal Per+AT+PT acute thrombus; low volume flow in crurals</t>
  </si>
  <si>
    <t>Pop occlusion and ATA and PTA occlusion</t>
  </si>
  <si>
    <t>SFA stenosis, tibial disease</t>
  </si>
  <si>
    <t>SFA and PopA, ATA and PerA occlusion</t>
  </si>
  <si>
    <t>SFA occlusion, Pop Stenosis, AT and Per occlusion</t>
  </si>
  <si>
    <t>Pop, PTA, ?TPT occlusion</t>
  </si>
  <si>
    <t>Diabetic tibials</t>
  </si>
  <si>
    <t>Subclavian V motile thrombus</t>
  </si>
  <si>
    <t>minor, triphasic</t>
  </si>
  <si>
    <t>Deep to SSV</t>
  </si>
  <si>
    <t>Deep to SSV, PTS</t>
  </si>
  <si>
    <t>Mild drop L / Sig drop R</t>
  </si>
  <si>
    <t>No pathology; minor PTS scar</t>
  </si>
  <si>
    <t>Sig reduced</t>
  </si>
  <si>
    <t>&gt;75% PTS Axillary vein</t>
  </si>
  <si>
    <t>Normal</t>
  </si>
  <si>
    <t>Positive halo sign in multiple vessels and abnormal IMT in multiple vessels</t>
  </si>
  <si>
    <t>4.9 x 5.1</t>
  </si>
  <si>
    <t>Multiple SFA, calc tibials, active embolus noted mid-SFA</t>
  </si>
  <si>
    <t>Positive in all vessels but Axillary As</t>
  </si>
  <si>
    <t>2.6 x 2.6</t>
  </si>
  <si>
    <t>Heavy calcification, PerA occluded, otherwise minor</t>
  </si>
  <si>
    <t>Calcified, dPT occlusion</t>
  </si>
  <si>
    <t>No change</t>
  </si>
  <si>
    <t>Gradual lumen reduction to ~4 cm SFA occlusion</t>
  </si>
  <si>
    <t>Recanalised SFA occlusion</t>
  </si>
  <si>
    <t>Sub-occlusive thrombus in Subclavian A</t>
  </si>
  <si>
    <t>Right ICA occlusion; high resistance Rt VA</t>
  </si>
  <si>
    <t>&gt;75% SFA, tibial disease</t>
  </si>
  <si>
    <t>3.6 x 3.4</t>
  </si>
  <si>
    <t>LSV incomp</t>
  </si>
  <si>
    <t>SFA occlusion, TPT &gt;75%</t>
  </si>
  <si>
    <t>Nil</t>
  </si>
  <si>
    <t>Pre-op renal</t>
  </si>
  <si>
    <t>FEM-POP bk occluded</t>
  </si>
  <si>
    <t>Antiphospholipid syndrome w/tibial collateralisation</t>
  </si>
  <si>
    <t>Rt CIA aneurysm (2.4)</t>
  </si>
  <si>
    <t>AT stenosis and dumbbell AAA</t>
  </si>
  <si>
    <t>Odd high take-off ?PerA / collateral, calcified tibials, but triphasic flow</t>
  </si>
  <si>
    <t>SFA &gt;50% and PT occlusion</t>
  </si>
  <si>
    <t>Minor plaque</t>
  </si>
  <si>
    <t>Approximate from KCH</t>
  </si>
  <si>
    <t>Foam</t>
  </si>
  <si>
    <t>Approximate from UHCW</t>
  </si>
  <si>
    <t xml:space="preserve"> </t>
  </si>
  <si>
    <t>Calf LSV incomp; pre-foam</t>
  </si>
  <si>
    <t>Borderline positive</t>
  </si>
  <si>
    <t>Normal, good flow</t>
  </si>
  <si>
    <t>?Iliac disease, calcified. CFA-POP v graft, AT stenosis</t>
  </si>
  <si>
    <t>&gt;50% and minor kink in stent</t>
  </si>
  <si>
    <t>?&gt;50% at anastomosis</t>
  </si>
  <si>
    <t>High bifurcation; &gt;50% at anastomosis</t>
  </si>
  <si>
    <t>Loop, &gt;50%</t>
  </si>
  <si>
    <t>&gt;50% anastomosis</t>
  </si>
  <si>
    <t>Multiple stenoses, aneurysm and psuedoaneurysm and stent</t>
  </si>
  <si>
    <t>Stent patent</t>
  </si>
  <si>
    <t>SFA, PTA, ATA occlusions, EIA stenosis</t>
  </si>
  <si>
    <t>CIA stenosis, EIA occlusion, SFA stenosis, tibial disease</t>
  </si>
  <si>
    <t>Thrombophlebitic incomp LSV and SSV and deep</t>
  </si>
  <si>
    <t>LSV and SSV incomp</t>
  </si>
  <si>
    <t>Subclavian occlusion &amp; steal</t>
  </si>
  <si>
    <t>4.3 cm Rt IIA aneurysm!</t>
  </si>
  <si>
    <t>Limited scan</t>
  </si>
  <si>
    <t>Positive, again!</t>
  </si>
  <si>
    <t>Stenosis at end of stent</t>
  </si>
  <si>
    <t>3.7 x 4.2</t>
  </si>
  <si>
    <t>Dominant parietals, bizarre brachial bifurcation, probably normal variant</t>
  </si>
  <si>
    <t>Positive!</t>
  </si>
  <si>
    <t>Positive TOS (occludes)</t>
  </si>
  <si>
    <t>3.0 x 3.0</t>
  </si>
  <si>
    <t>Positive?????????????????????????????????????????????</t>
  </si>
  <si>
    <t>Pop occlusion</t>
  </si>
  <si>
    <t>50%s at anastomosis</t>
  </si>
  <si>
    <t>Comp</t>
  </si>
  <si>
    <t>SFA + Pop stenosis</t>
  </si>
  <si>
    <t>&gt;50%s</t>
  </si>
  <si>
    <t>&gt;50%</t>
  </si>
  <si>
    <t>&gt;50% at origin</t>
  </si>
  <si>
    <t>High bifurcation</t>
  </si>
  <si>
    <t>&gt;50%s with multiple outflow branches</t>
  </si>
  <si>
    <t>recanalised thrombus + high res waveform</t>
  </si>
  <si>
    <t>bilateral mod stenosis</t>
  </si>
  <si>
    <t>ICA occlusion</t>
  </si>
  <si>
    <t>Stenosis and takeaway branches</t>
  </si>
  <si>
    <t>Large haematoma, compression no stenosis</t>
  </si>
  <si>
    <t>SFA and tibial occlusions</t>
  </si>
  <si>
    <t>POP and tibial occlusions</t>
  </si>
  <si>
    <t>CFA and SFA &gt;75%s</t>
  </si>
  <si>
    <t>&gt;75% SFA origin and large seroma</t>
  </si>
  <si>
    <t>Deep insufficiency</t>
  </si>
  <si>
    <t>Large LSV vv incomp</t>
  </si>
  <si>
    <t>&gt;50% in SFA</t>
  </si>
  <si>
    <t>&gt;75% SFA and tibial disease</t>
  </si>
  <si>
    <t>Stented POP aneurysm with ~50% in SFA and occluded tibials</t>
  </si>
  <si>
    <t>Large radial pseudoaneurysm</t>
  </si>
  <si>
    <t>?CIA stenosis, SFA occlusion, PFA stenosis</t>
  </si>
  <si>
    <t>SFA and Pop stenosis</t>
  </si>
  <si>
    <t>K3208779</t>
  </si>
  <si>
    <t>CFA-POP</t>
  </si>
  <si>
    <t>Pop occlusion and high-takeoff ATA</t>
  </si>
  <si>
    <t>SFA disease POP occlusion</t>
  </si>
  <si>
    <t>EIA &gt;75%</t>
  </si>
  <si>
    <t>Suprarenal/?thoracoabdominal aneurysm ~5.4cm</t>
  </si>
  <si>
    <t>50-59%</t>
  </si>
  <si>
    <t>Occluded jump graft</t>
  </si>
  <si>
    <t>Radiocephalic w/ multiple outflows</t>
  </si>
  <si>
    <t>Radiocephalic w/ diffuse stenosis</t>
  </si>
  <si>
    <t>Unusually shaped bulbus aneurym at anastomosis</t>
  </si>
  <si>
    <t>Distal map</t>
  </si>
  <si>
    <t>Very interesting multi-aneurysmal AVF with skin degradation over one aneurysm</t>
  </si>
  <si>
    <t>AT stenosis and PT occlusion</t>
  </si>
  <si>
    <t>CFA-tibials</t>
  </si>
  <si>
    <t>*</t>
  </si>
  <si>
    <t>PopA + tibial disease</t>
  </si>
  <si>
    <t>&gt;50% and small endoleak</t>
  </si>
  <si>
    <t>Bilateral &gt;50%s at limb terminals</t>
  </si>
  <si>
    <t>11.7 cm ireggular sac</t>
  </si>
  <si>
    <t>Long stent with multiple ~50%s</t>
  </si>
  <si>
    <t>Young guy with cancer SFA occlusion</t>
  </si>
  <si>
    <t>Supra-clavicular AVF</t>
  </si>
  <si>
    <t>Large infected AVF with detached graft</t>
  </si>
  <si>
    <t>&gt;75% CFA and unseen iliac disease</t>
  </si>
  <si>
    <t>SFA occlusion and CFA plaque</t>
  </si>
  <si>
    <t>Minor tibial disease</t>
  </si>
  <si>
    <t>Short SFA occlusion and CFA plaque</t>
  </si>
  <si>
    <t>Positive</t>
  </si>
  <si>
    <t>Stent, no sig disease</t>
  </si>
  <si>
    <t>Multiple calcified signficant plaques</t>
  </si>
  <si>
    <t>?&gt;50%</t>
  </si>
  <si>
    <t>Pre-AVF</t>
  </si>
  <si>
    <t>Multiple early outflows</t>
  </si>
  <si>
    <t>Narrowed segment ?external compression</t>
  </si>
  <si>
    <t>Pseudoaneurysm</t>
  </si>
  <si>
    <t>Very interesting tortuous aneurysm with small connection to subclavian vein and flow draining up to face</t>
  </si>
  <si>
    <t>No obvious psdo.a; ?lymph nodes</t>
  </si>
  <si>
    <t>Strongly positive</t>
  </si>
  <si>
    <t>Occluded</t>
  </si>
  <si>
    <t>Lymph nodes</t>
  </si>
  <si>
    <t>BVT non-flow limiting stenoses</t>
  </si>
  <si>
    <t>Axillary vein non-stenotic compression</t>
  </si>
  <si>
    <t>Pre-renal</t>
  </si>
  <si>
    <t>SFA stenosis and occlusion, known AAA</t>
  </si>
  <si>
    <t>8.7 x 8.2</t>
  </si>
  <si>
    <t>BVT &gt;75%</t>
  </si>
  <si>
    <t>Radiosynthetic AVF, low flow</t>
  </si>
  <si>
    <t>Poor views</t>
  </si>
  <si>
    <t>Intesting AVF with stent and occluded branch, pseudoaneurysm type stenosis</t>
  </si>
  <si>
    <t>Bilateral scan with SFA &gt;75% and contralateral occlusion</t>
  </si>
  <si>
    <t>Borderline negative</t>
  </si>
  <si>
    <t>Radial occlusion, ?ulnar stenosis</t>
  </si>
  <si>
    <t>CFA-POP with a collection</t>
  </si>
  <si>
    <t>Leg loop graft normal</t>
  </si>
  <si>
    <t>Meh</t>
  </si>
  <si>
    <t>Calcified</t>
  </si>
  <si>
    <t>SSV + SPJ</t>
  </si>
  <si>
    <t>Prox CCA &lt;50</t>
  </si>
  <si>
    <t>Pop &gt;75%</t>
  </si>
  <si>
    <t>Odd VV incomp</t>
  </si>
  <si>
    <t>Unusual carotid with plaque downstream of ICAs</t>
  </si>
  <si>
    <t>Tortuosity stenosis</t>
  </si>
  <si>
    <t>LSV</t>
  </si>
  <si>
    <t>Known Rt ICA occlusion and Lt ICA severe stenosis</t>
  </si>
  <si>
    <t>SFA and TPT stenoses</t>
  </si>
  <si>
    <t>Lt CIA stent</t>
  </si>
  <si>
    <t>Rescan, no change; TOS compressible, unsurprisingly</t>
  </si>
  <si>
    <t>No TOS but persistent stenoses</t>
  </si>
  <si>
    <t>Funky double-occluded SFA with reverse flow collateralisation</t>
  </si>
  <si>
    <t>SFA occlusion and PFA stenosis</t>
  </si>
  <si>
    <t>Right IIA aneurym not seen</t>
  </si>
  <si>
    <t>Lots of stenoses</t>
  </si>
  <si>
    <t>&gt;50% SFA and PTA</t>
  </si>
  <si>
    <t>SFA origin ?occlusion or severe stenosis</t>
  </si>
  <si>
    <t>RFA</t>
  </si>
  <si>
    <t>R CIV stent patent</t>
  </si>
  <si>
    <t>Partially recanalised SFA-PopD occlusion</t>
  </si>
  <si>
    <t>Now post-thrombotic scarring, still double velocity but does not look flow limiting.</t>
  </si>
  <si>
    <t>Large pseudoaneurysm caused by having BP taken on AVF arm</t>
  </si>
  <si>
    <t>Heavily calcified arterial tree</t>
  </si>
  <si>
    <t>Heavily calcified and SFA occlusion</t>
  </si>
  <si>
    <t>&gt;50% synthetic</t>
  </si>
  <si>
    <t>Aneurysms continue to grow, were punctured to have a pseudoaneurysm too, and has a new stenosis at anastomosis</t>
  </si>
  <si>
    <t>Highly tortuous and ectatic</t>
  </si>
  <si>
    <t>Tortuous, large, phlebetic, LSV and SSV</t>
  </si>
  <si>
    <t>Significant tibial disease</t>
  </si>
  <si>
    <t>Single-limb EVAR with recanalised contralateral iliac endoleak</t>
  </si>
  <si>
    <t>SFA and POP &gt;50%, AT PT occlusion,  otherwise mod plaque</t>
  </si>
  <si>
    <t>Multi-aneurysmal BVT</t>
  </si>
  <si>
    <t>tortuous aorta and iliacs mostly uniform in size</t>
  </si>
  <si>
    <t>Incomp Hunterian Perforator into LSV</t>
  </si>
  <si>
    <t>Bilateral drop</t>
  </si>
  <si>
    <t>SFA occlusion and stenosis</t>
  </si>
  <si>
    <t>Anterior branch of LSV incomp into SSV</t>
  </si>
  <si>
    <t>CFA stenosis, high AT takeoff</t>
  </si>
  <si>
    <t>Left ICA stent overhanging Left ECA causing severe ECA stenosis with collateralised retrograde flow in ECA</t>
  </si>
  <si>
    <t>High bifurcation radiocephalic</t>
  </si>
  <si>
    <t>Aneurysmal</t>
  </si>
  <si>
    <t>Very tight anastomosis</t>
  </si>
  <si>
    <t>Motile thrombus and pseudoaneurysm</t>
  </si>
  <si>
    <t>Right ICA dissection</t>
  </si>
  <si>
    <t>Radial psueodA</t>
  </si>
  <si>
    <t>Multiple &gt;50% in Rt limb and Right dissection</t>
  </si>
  <si>
    <t>?dissection, SFA stenosis</t>
  </si>
  <si>
    <t>COMPLICATED ax-bifem</t>
  </si>
  <si>
    <t>leg graft with unusual flow channel split</t>
  </si>
  <si>
    <t>anastomosis &gt;50%</t>
  </si>
  <si>
    <t>Rt 60-69%</t>
  </si>
  <si>
    <t>Type 2 endoleaks</t>
  </si>
  <si>
    <t>non-vis</t>
  </si>
  <si>
    <t>Pop aneurysm ?occlusion and tibial occlusions</t>
  </si>
  <si>
    <t>post-thrombotic scarring</t>
  </si>
  <si>
    <t>PFA aneurysm</t>
  </si>
  <si>
    <t>New Type 1 endoleak</t>
  </si>
  <si>
    <t>Costoclavicular TOS. ?venous TOS</t>
  </si>
  <si>
    <t>Rt limb occlusion</t>
  </si>
  <si>
    <t>Pop occlusion, EVAR CIA occlusion</t>
  </si>
  <si>
    <t>SFA occlusion, PopA stenosis</t>
  </si>
  <si>
    <t>VV incomp</t>
  </si>
  <si>
    <t>Post-thrombotic and SSV incomp</t>
  </si>
  <si>
    <t>SFA ?recanalised</t>
  </si>
  <si>
    <t>narrowed SFA then stenosed</t>
  </si>
  <si>
    <t>CFA disease</t>
  </si>
  <si>
    <t>Graft clear</t>
  </si>
  <si>
    <t>LSV + SSV</t>
  </si>
  <si>
    <t>Ulnar occlusion and recanalisation, radial stenosis</t>
  </si>
  <si>
    <t>Larke type 3 leak, was originally ?rupture but CT excluded</t>
  </si>
  <si>
    <t>~ Calcium deposits in tunica media</t>
  </si>
  <si>
    <t>Crap tibials</t>
  </si>
  <si>
    <t>Type 2 endoleak ?IMA</t>
  </si>
  <si>
    <t>Calf incomp</t>
  </si>
  <si>
    <t>Pop and Tibial disease</t>
  </si>
  <si>
    <t>Stents, SFA disease</t>
  </si>
  <si>
    <t>Pop and SFA stenosis</t>
  </si>
  <si>
    <t>Type 1a</t>
  </si>
  <si>
    <t>Tibial occlusions</t>
  </si>
  <si>
    <t>EIA occlusion, mod plaque, tibial disease</t>
  </si>
  <si>
    <t>Multi outflow radiocephalic</t>
  </si>
  <si>
    <t>Stented but body is avoiding stent</t>
  </si>
  <si>
    <t>Bleb</t>
  </si>
  <si>
    <t>Occluded Lt ICA and stenosed Rt ICA</t>
  </si>
  <si>
    <t>Rt ICA 50-69%</t>
  </si>
  <si>
    <t>Y</t>
  </si>
  <si>
    <t>Calcified ?tibial disease</t>
  </si>
  <si>
    <t>High flow  and reverse in distal radial</t>
  </si>
  <si>
    <t>Multi focal disease</t>
  </si>
  <si>
    <t>Total occlusion</t>
  </si>
  <si>
    <t>Lt SFA stent</t>
  </si>
  <si>
    <t>Rt SFA occlusion</t>
  </si>
  <si>
    <t>Complete crural occlusion</t>
  </si>
  <si>
    <t>Non-occlusive thrombus tongue extending from Popliteal to EIV</t>
  </si>
  <si>
    <t>Occluded LSV</t>
  </si>
  <si>
    <t>Aneurysm/pseudoaneurysm causing a stenosis</t>
  </si>
  <si>
    <t>EIA-SFA occlusion, ?tibials occluded</t>
  </si>
  <si>
    <t>Reasonable iliacs</t>
  </si>
  <si>
    <t>Heavy SFA disease, aortic plaque</t>
  </si>
  <si>
    <t>Short Pop occlusion</t>
  </si>
  <si>
    <t>SFA stenosis</t>
  </si>
  <si>
    <t>Multi-focal stenosis</t>
  </si>
  <si>
    <t>Rt ICA 60-69%</t>
  </si>
  <si>
    <t>Known Type 2, previous unsuccessful embolisation</t>
  </si>
  <si>
    <t>?small type 2, CIA expanding</t>
  </si>
  <si>
    <t xml:space="preserve">~ - negative for temporal/axillary inflammation, but LtCCA inflammatory </t>
  </si>
  <si>
    <t>?50% CIA stenosis</t>
  </si>
  <si>
    <t>Small endoleak ?IMA</t>
  </si>
  <si>
    <t>Multi-focal</t>
  </si>
  <si>
    <t>Pop + TPT disease</t>
  </si>
  <si>
    <t>SFA PerA occlusion</t>
  </si>
  <si>
    <t>&gt;75% SFA, &gt;50% PTA</t>
  </si>
  <si>
    <t>AT stenosis</t>
  </si>
  <si>
    <t>SFA disease</t>
  </si>
  <si>
    <t>TPT stenosis, AT stenoses</t>
  </si>
  <si>
    <t>Mod, stent.</t>
  </si>
  <si>
    <t>LSV, partial thrombotic scarring</t>
  </si>
  <si>
    <t>Stent stenosis and Pop stenosis</t>
  </si>
  <si>
    <t>High-take off AT occlusion</t>
  </si>
  <si>
    <t>Brachial pseudoA</t>
  </si>
  <si>
    <t>?thrombus in prox graft, non-stenotic</t>
  </si>
  <si>
    <t>Y (axillary)</t>
  </si>
  <si>
    <t>SFAD occlusion</t>
  </si>
  <si>
    <t>CFV to IVC thrombus</t>
  </si>
  <si>
    <t>Tibial disease remains</t>
  </si>
  <si>
    <t>Ultra high bifurcation, 0.6mm anastomosis</t>
  </si>
  <si>
    <t>?&gt;50% limb stenosis</t>
  </si>
  <si>
    <t>Partially effective foam</t>
  </si>
  <si>
    <t>LSV acute-on-chronic thrombophlebitis</t>
  </si>
  <si>
    <t>VV</t>
  </si>
  <si>
    <t>Ant LSV</t>
  </si>
  <si>
    <t>Previous foam, no new varicosities</t>
  </si>
  <si>
    <t>Isolated VV</t>
  </si>
  <si>
    <t>Normal, short patch of thrombophlebitis</t>
  </si>
  <si>
    <t>Femorals clear</t>
  </si>
  <si>
    <t>Tibial stenoses</t>
  </si>
  <si>
    <t>Bilateral ICA 50-69%</t>
  </si>
  <si>
    <t>Post-rescue, aneurysmal</t>
  </si>
  <si>
    <t>Bleb, in-stent stenosis</t>
  </si>
  <si>
    <t>Tight anastomosis</t>
  </si>
  <si>
    <t>LSV, ?previous foam?</t>
  </si>
  <si>
    <t>?Pop disease</t>
  </si>
  <si>
    <t>LSV / ALSV</t>
  </si>
  <si>
    <t>Pop stenosis + tibial occlusions</t>
  </si>
  <si>
    <t>Multi-focal SFA</t>
  </si>
  <si>
    <t>LSV, old stripping</t>
  </si>
  <si>
    <t>Pop Occlusion</t>
  </si>
  <si>
    <t>Pop aneurysm</t>
  </si>
  <si>
    <t>Mod stenoses</t>
  </si>
  <si>
    <t>Possible proximal subclavian occlusion</t>
  </si>
  <si>
    <t>SFA/Pop stenoses</t>
  </si>
  <si>
    <t>Known SMA occlusion; coeliac stent high velocity</t>
  </si>
  <si>
    <t>VVs</t>
  </si>
  <si>
    <t>LSv</t>
  </si>
  <si>
    <t>~</t>
  </si>
  <si>
    <t>CFA + SFA + TPT down occlusion; also ?DVT</t>
  </si>
  <si>
    <t xml:space="preserve">Pre-aneurysmal </t>
  </si>
  <si>
    <t>CFA % / SFA occlusion</t>
  </si>
  <si>
    <t>?&gt;50% in prox SFA</t>
  </si>
  <si>
    <t>Triphasic</t>
  </si>
  <si>
    <t>Inlay graft PopA</t>
  </si>
  <si>
    <t>Inlay vein graft to treat Pop aneurysm</t>
  </si>
  <si>
    <t>Interesting Gore graft with multi-bifurcation into IIA</t>
  </si>
  <si>
    <t>Chronic SFV</t>
  </si>
  <si>
    <t>Radiocephalic draining via perf</t>
  </si>
  <si>
    <t>Occluded upper cephalic so retrograde drain via forearm cephalic</t>
  </si>
  <si>
    <t>Chronic stenosis. Small mobile thrombus.</t>
  </si>
  <si>
    <t>3.0 cm</t>
  </si>
  <si>
    <t>Endoleak, unseen origin</t>
  </si>
  <si>
    <t>N/~</t>
  </si>
  <si>
    <t>Mod plaque</t>
  </si>
  <si>
    <t>AT + PT occluded</t>
  </si>
  <si>
    <t>PT occluded</t>
  </si>
  <si>
    <t>Pt unsteady</t>
  </si>
  <si>
    <t>CFA disease and SFA occlusions</t>
  </si>
  <si>
    <t>Superficial lateral thigh VV</t>
  </si>
  <si>
    <t>ALSV</t>
  </si>
  <si>
    <t>Previous RFA, now LSV</t>
  </si>
  <si>
    <t>Crural disease</t>
  </si>
  <si>
    <t>Heavy CFA and SFA plaque</t>
  </si>
  <si>
    <t>Calcified tibials</t>
  </si>
  <si>
    <t>Large plaque burden with vulnerable fibortic cap, but no stenosis</t>
  </si>
  <si>
    <t>Velocity increases at distal stent landing zones</t>
  </si>
  <si>
    <t>Short SFA occlusion</t>
  </si>
  <si>
    <t>Large CFA plaque, SFA occlusion</t>
  </si>
  <si>
    <t>Limited scan, habitus</t>
  </si>
  <si>
    <t>?tibial disease</t>
  </si>
  <si>
    <t>LSV to VVs</t>
  </si>
  <si>
    <t>Thigh LSV to calf VVs</t>
  </si>
  <si>
    <t>CFA-PTA distal, mod plaque</t>
  </si>
  <si>
    <t>?pop stenosis</t>
  </si>
  <si>
    <t>Serial SFA stenoses</t>
  </si>
  <si>
    <t>ALSV -&gt; LSV</t>
  </si>
  <si>
    <t>Mod, &gt;50% SFA</t>
  </si>
  <si>
    <t>Aortobifem plus SFA occlusion</t>
  </si>
  <si>
    <t>Isolated VVs</t>
  </si>
  <si>
    <t>&gt;75% just after anastomosis</t>
  </si>
  <si>
    <t>Done as pre-renal, ?dissection into aneurysm</t>
  </si>
  <si>
    <t>PTA occluded</t>
  </si>
  <si>
    <t>Occluded Lt ICA and ?mid Rt ICA stenosis, probable proximal Rt CCA disease, Left vertebral steal</t>
  </si>
  <si>
    <t>Deep + Gastro IPV</t>
  </si>
  <si>
    <t>SFA origin occlusion</t>
  </si>
  <si>
    <t>?&gt;50% aorta, tibial occlusions + collaterals</t>
  </si>
  <si>
    <t>Consistenytly poor views. Now monophasic flow.</t>
  </si>
  <si>
    <t>Radial artery stenosis</t>
  </si>
  <si>
    <t>Previous Pop acute (embolic) occlusion,  now &gt;75% stenosis</t>
  </si>
  <si>
    <t>?tibial/foot disease</t>
  </si>
  <si>
    <t>SSV -&gt; gastro</t>
  </si>
  <si>
    <t>Multiple crural stenoses</t>
  </si>
  <si>
    <t>Patient had terminal organ failure</t>
  </si>
  <si>
    <t>Pop %</t>
  </si>
  <si>
    <t>Bilateral sfa occlusions</t>
  </si>
  <si>
    <t>Multi-aneurysmal with unusual bi-venous drainage through basilic and cephalic</t>
  </si>
  <si>
    <t>Stenosed and aneurysmal</t>
  </si>
  <si>
    <t>&gt;50% stenosis over radial bone</t>
  </si>
  <si>
    <t>Aneurysmal, hyerplastic stenosis and stent stenosis</t>
  </si>
  <si>
    <t>Occluded Rt ICA</t>
  </si>
  <si>
    <t>Moderate plaque</t>
  </si>
  <si>
    <t>Calibre change stenoses</t>
  </si>
  <si>
    <t>SSV occluded</t>
  </si>
  <si>
    <t>CFA and SFA &gt;50%</t>
  </si>
  <si>
    <t>Multi stenoses</t>
  </si>
  <si>
    <t>&lt;50%</t>
  </si>
  <si>
    <t>Minor</t>
  </si>
  <si>
    <t>&gt;50% ATA</t>
  </si>
  <si>
    <t>Tmill abandoned</t>
  </si>
  <si>
    <t>Comp but poor augmentation due to partial thrombus</t>
  </si>
  <si>
    <t>Recurrent LSV</t>
  </si>
  <si>
    <t>Mobile aortic thrombus</t>
  </si>
  <si>
    <t>Superficial thrombus</t>
  </si>
  <si>
    <t>Anastomotic stent, high bifurcation and seemingly no continuation of radial artery</t>
  </si>
  <si>
    <t>2nd AVF on same arm as 1st occluded one</t>
  </si>
  <si>
    <t>Occluded CFA-POP</t>
  </si>
  <si>
    <t>CFA 75%, SFA occlusion</t>
  </si>
  <si>
    <t>Comp phlebitic</t>
  </si>
  <si>
    <t>N-&gt; positive Axillary -&gt; no evidence on biopsy but noted may be 'burnt out' or treated arteritis</t>
  </si>
  <si>
    <t>Biopsy confirmed, though no Giant cells</t>
  </si>
  <si>
    <t>Biopsy: features consist with treated arteritis</t>
  </si>
  <si>
    <t>Biosy:negative</t>
  </si>
  <si>
    <t>Clinically: treated as GCA as headache responsive to steroids</t>
  </si>
  <si>
    <t>No biopsy, clinically treated as GCA</t>
  </si>
  <si>
    <t>Axillary aneurysm with stenosis</t>
  </si>
  <si>
    <t>&gt;75% distal</t>
  </si>
  <si>
    <t>Multiple SFA stenoses</t>
  </si>
  <si>
    <t>CFA/PFA/SFA occlusion</t>
  </si>
  <si>
    <t>Cephalic vein jump graft on same arm as previously failed synthetic fistula!</t>
  </si>
  <si>
    <t>Pop &gt;50%</t>
  </si>
  <si>
    <t>SFA &gt;50%s and Pop occlusions</t>
  </si>
  <si>
    <t>Bilateral TOS</t>
  </si>
  <si>
    <t>&gt;75 SFA</t>
  </si>
  <si>
    <t>Type 2 complex outflow via IMA (?inflow type 1?), in stent stenosis and contralateral limb occlusion</t>
  </si>
  <si>
    <t>Honestly, what didn't this guy have wrong with him? (EIA occlusion, contralateral EIA stenosis, synthetic Y-shaped graft, in-cross-over stenosis, SFA occlusions, probable CIA stenosis, high-take off ATs, AT occlusions, occluded stent</t>
  </si>
  <si>
    <t>Bilateral &gt;70%</t>
  </si>
  <si>
    <t>Small endoleak</t>
  </si>
  <si>
    <t>Inflammatory rind</t>
  </si>
  <si>
    <t>Tube EVAR, surveillance of juxtarenal AAA not possible</t>
  </si>
  <si>
    <t>Interesting aortic dissection where there was juxtaposed helical flow</t>
  </si>
  <si>
    <t>CFV occlusion with incomp LSV and comp collateral vein</t>
  </si>
  <si>
    <t>SFA occluded stent</t>
  </si>
  <si>
    <t>SFA &gt;50 and SFA stent &gt;50</t>
  </si>
  <si>
    <t>Distal end of TEVAR not seen</t>
  </si>
  <si>
    <t>Irregular saccular or dissecting aneurysm. CFA aneurysm.</t>
  </si>
  <si>
    <t>IPVs</t>
  </si>
  <si>
    <t>LSV VV</t>
  </si>
  <si>
    <t>LSV to Comp Perf</t>
  </si>
  <si>
    <t>LSV with thrombus</t>
  </si>
  <si>
    <t>LSV PTS</t>
  </si>
  <si>
    <t>Giacomini</t>
  </si>
  <si>
    <t>LSV to VV</t>
  </si>
  <si>
    <t>?short SFA dissection</t>
  </si>
  <si>
    <t>CIA &gt;50%</t>
  </si>
  <si>
    <t>SFA &gt;50%</t>
  </si>
  <si>
    <t>EIA-Pop occlusion</t>
  </si>
  <si>
    <t>SFA occlusion and CFA stenosis</t>
  </si>
  <si>
    <t>8mm increase in 1 year, small Type 2</t>
  </si>
  <si>
    <t>Anastomotic stenoses, but also ?anastomotic leak/infection</t>
  </si>
  <si>
    <t>Calibre stenosis</t>
  </si>
  <si>
    <t>Stenosis of artery and vein</t>
  </si>
  <si>
    <t>Partially reversed RVA</t>
  </si>
  <si>
    <t>High resistance RVA</t>
  </si>
  <si>
    <t>BA stenoses ?tortuosity</t>
  </si>
  <si>
    <t>L</t>
  </si>
  <si>
    <t>R</t>
  </si>
  <si>
    <t>?TAAA</t>
  </si>
  <si>
    <t>Dumbell</t>
  </si>
  <si>
    <t>&gt;70%RtICA</t>
  </si>
  <si>
    <t>Positive TOS</t>
  </si>
  <si>
    <t>Fem bifurcation &gt;50%</t>
  </si>
  <si>
    <t>CIA, EIA, SFA &gt;50</t>
  </si>
  <si>
    <t>?Pop &gt;50</t>
  </si>
  <si>
    <t>Deep&gt;SSV&gt;LSV</t>
  </si>
  <si>
    <t>Pop &gt;75, severe tibials</t>
  </si>
  <si>
    <t>Pop, TPT occlusions</t>
  </si>
  <si>
    <t>Known Type 1a and Type 2, slow renal SRTs</t>
  </si>
  <si>
    <t>50-69%</t>
  </si>
  <si>
    <t>AT &gt;75</t>
  </si>
  <si>
    <t>Giacomini to SSV</t>
  </si>
  <si>
    <t>LSV/VV</t>
  </si>
  <si>
    <t>?CIA stenosis</t>
  </si>
  <si>
    <t>Approximate from NUH</t>
  </si>
  <si>
    <t>Occluded POP-PTd</t>
  </si>
  <si>
    <t>Occluded SFA stent</t>
  </si>
  <si>
    <t>Distal tibial disease</t>
  </si>
  <si>
    <t>Braciobasilic occluded but bracial still patent</t>
  </si>
  <si>
    <t>Unchanged from previous scan</t>
  </si>
  <si>
    <t>CIA, CFA, and SFA &gt;75</t>
  </si>
  <si>
    <t>Occluded AT and Per</t>
  </si>
  <si>
    <t>?normal</t>
  </si>
  <si>
    <t>SFA heavy plaque, AT&gt;50</t>
  </si>
  <si>
    <t>Large thrombosed vein aneurysm and VV</t>
  </si>
  <si>
    <t>Mod. Reduced</t>
  </si>
  <si>
    <t>Tongue to occlusive thrombus in mid-prox forearm cephalic vein</t>
  </si>
  <si>
    <t>?chronic thrombus or PTS</t>
  </si>
  <si>
    <t>SVT</t>
  </si>
  <si>
    <t>SFV to calf vein DVT and pelvic vein thrombus</t>
  </si>
  <si>
    <t>~N</t>
  </si>
  <si>
    <t>Detailed foot scan following embolectomy</t>
  </si>
  <si>
    <t>Left ICA no stenosis on ultrasound, 99% on MRI, no stenosis on CTA. Underfilling vessel, possibly due to stenosis/occlusion in carotid canal. Low perfusion pressure.</t>
  </si>
  <si>
    <t>Foot AVM  with duplex, MRI and angio imaging available</t>
  </si>
  <si>
    <t>Shin AVM</t>
  </si>
  <si>
    <t>IPV from PopV into large incomp LSV</t>
  </si>
  <si>
    <t>Female Buerger's-type presentation, ?cannabis-induced arteritis</t>
  </si>
  <si>
    <t>Bilateral deep and superficial inflammatory veins / phlebitis, to the point of occluding lumen in Lt LSV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</si>
</sst>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33" applyNumberFormat="0" applyFill="0" applyAlignment="0" applyProtection="0"/>
    <xf numFmtId="0" fontId="10" fillId="0" borderId="34" applyNumberFormat="0" applyFill="0" applyAlignment="0" applyProtection="0"/>
    <xf numFmtId="0" fontId="11" fillId="0" borderId="35" applyNumberFormat="0" applyFill="0" applyAlignment="0" applyProtection="0"/>
    <xf numFmtId="0" fontId="11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36" applyNumberFormat="0" applyAlignment="0" applyProtection="0"/>
    <xf numFmtId="0" fontId="16" fillId="10" borderId="37" applyNumberFormat="0" applyAlignment="0" applyProtection="0"/>
    <xf numFmtId="0" fontId="17" fillId="10" borderId="36" applyNumberFormat="0" applyAlignment="0" applyProtection="0"/>
    <xf numFmtId="0" fontId="18" fillId="0" borderId="38" applyNumberFormat="0" applyFill="0" applyAlignment="0" applyProtection="0"/>
    <xf numFmtId="0" fontId="19" fillId="11" borderId="39" applyNumberFormat="0" applyAlignment="0" applyProtection="0"/>
    <xf numFmtId="0" fontId="20" fillId="0" borderId="0" applyNumberFormat="0" applyFill="0" applyBorder="0" applyAlignment="0" applyProtection="0"/>
    <xf numFmtId="0" fontId="1" fillId="12" borderId="40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41" applyNumberFormat="0" applyFill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2" fillId="35" borderId="0" applyNumberFormat="0" applyBorder="0" applyAlignment="0" applyProtection="0"/>
  </cellStyleXfs>
  <cellXfs count="203">
    <xf numFmtId="0" fontId="0" fillId="0" borderId="0" xfId="0"/>
    <xf numFmtId="0" fontId="3" fillId="0" borderId="0" xfId="0" applyFont="1"/>
    <xf numFmtId="0" fontId="2" fillId="0" borderId="0" xfId="0" applyFont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1" xfId="1" applyFill="1" applyBorder="1" applyAlignment="1">
      <alignment horizontal="center" vertical="center"/>
    </xf>
    <xf numFmtId="14" fontId="1" fillId="0" borderId="4" xfId="1" applyNumberFormat="1" applyFill="1" applyBorder="1" applyAlignment="1">
      <alignment horizontal="center" vertical="center"/>
    </xf>
    <xf numFmtId="0" fontId="0" fillId="0" borderId="10" xfId="0" applyBorder="1"/>
    <xf numFmtId="0" fontId="0" fillId="4" borderId="11" xfId="0" applyFill="1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3" fillId="0" borderId="9" xfId="0" applyFont="1" applyBorder="1"/>
    <xf numFmtId="0" fontId="3" fillId="0" borderId="3" xfId="0" applyFont="1" applyBorder="1"/>
    <xf numFmtId="14" fontId="1" fillId="0" borderId="2" xfId="1" applyNumberForma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0" fillId="0" borderId="0" xfId="0" applyBorder="1"/>
    <xf numFmtId="14" fontId="1" fillId="3" borderId="7" xfId="1" applyNumberFormat="1" applyFill="1" applyBorder="1" applyAlignment="1">
      <alignment horizontal="center" vertical="center"/>
    </xf>
    <xf numFmtId="0" fontId="4" fillId="0" borderId="0" xfId="0" applyFont="1"/>
    <xf numFmtId="0" fontId="5" fillId="4" borderId="8" xfId="0" applyFon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4" fontId="1" fillId="5" borderId="7" xfId="1" applyNumberFormat="1" applyFill="1" applyBorder="1" applyAlignment="1">
      <alignment horizontal="center" vertical="center"/>
    </xf>
    <xf numFmtId="0" fontId="1" fillId="5" borderId="7" xfId="1" applyFill="1" applyBorder="1" applyAlignment="1">
      <alignment horizontal="center" vertical="center"/>
    </xf>
    <xf numFmtId="0" fontId="3" fillId="0" borderId="11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5" fillId="4" borderId="25" xfId="0" applyFont="1" applyFill="1" applyBorder="1"/>
    <xf numFmtId="0" fontId="0" fillId="0" borderId="5" xfId="0" applyFill="1" applyBorder="1"/>
    <xf numFmtId="14" fontId="1" fillId="0" borderId="0" xfId="1" applyNumberForma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14" fontId="0" fillId="3" borderId="7" xfId="0" applyNumberFormat="1" applyFill="1" applyBorder="1"/>
    <xf numFmtId="14" fontId="0" fillId="0" borderId="0" xfId="0" applyNumberFormat="1"/>
    <xf numFmtId="1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5" borderId="7" xfId="0" applyNumberFormat="1" applyFill="1" applyBorder="1"/>
    <xf numFmtId="0" fontId="0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1" applyFont="1" applyFill="1" applyBorder="1" applyAlignment="1">
      <alignment horizontal="center" vertical="center"/>
    </xf>
    <xf numFmtId="14" fontId="0" fillId="0" borderId="1" xfId="1" applyNumberFormat="1" applyFont="1" applyFill="1" applyBorder="1" applyAlignment="1">
      <alignment horizontal="center" vertical="center"/>
    </xf>
    <xf numFmtId="0" fontId="0" fillId="5" borderId="7" xfId="1" applyFont="1" applyFill="1" applyBorder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0" fillId="3" borderId="7" xfId="1" applyFont="1" applyFill="1" applyBorder="1" applyAlignment="1">
      <alignment horizontal="center" vertical="center"/>
    </xf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30" xfId="0" applyBorder="1" applyAlignment="1"/>
    <xf numFmtId="0" fontId="0" fillId="0" borderId="31" xfId="0" applyBorder="1" applyAlignment="1"/>
    <xf numFmtId="20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1" fillId="0" borderId="1" xfId="1" applyNumberFormat="1" applyFill="1" applyBorder="1" applyAlignment="1">
      <alignment horizontal="center"/>
    </xf>
    <xf numFmtId="14" fontId="1" fillId="0" borderId="4" xfId="1" applyNumberFormat="1" applyFill="1" applyBorder="1" applyAlignment="1">
      <alignment horizontal="center"/>
    </xf>
    <xf numFmtId="14" fontId="0" fillId="5" borderId="7" xfId="0" applyNumberFormat="1" applyFill="1" applyBorder="1" applyAlignment="1">
      <alignment horizontal="center" vertical="center"/>
    </xf>
    <xf numFmtId="14" fontId="1" fillId="0" borderId="2" xfId="1" applyNumberFormat="1" applyFill="1" applyBorder="1" applyAlignment="1">
      <alignment horizontal="center"/>
    </xf>
    <xf numFmtId="14" fontId="1" fillId="5" borderId="7" xfId="1" applyNumberFormat="1" applyFill="1" applyBorder="1" applyAlignment="1">
      <alignment horizontal="center"/>
    </xf>
    <xf numFmtId="0" fontId="0" fillId="0" borderId="0" xfId="0"/>
    <xf numFmtId="14" fontId="0" fillId="3" borderId="6" xfId="0" applyNumberFormat="1" applyFill="1" applyBorder="1" applyAlignment="1">
      <alignment horizontal="center"/>
    </xf>
    <xf numFmtId="0" fontId="2" fillId="0" borderId="0" xfId="0" applyNumberFormat="1" applyFont="1"/>
    <xf numFmtId="0" fontId="4" fillId="0" borderId="0" xfId="0" applyNumberFormat="1" applyFont="1"/>
    <xf numFmtId="0" fontId="0" fillId="0" borderId="0" xfId="0" applyNumberFormat="1"/>
    <xf numFmtId="0" fontId="3" fillId="0" borderId="11" xfId="0" applyNumberFormat="1" applyFont="1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NumberFormat="1" applyBorder="1"/>
    <xf numFmtId="0" fontId="5" fillId="4" borderId="25" xfId="0" applyNumberFormat="1" applyFont="1" applyFill="1" applyBorder="1"/>
    <xf numFmtId="0" fontId="0" fillId="4" borderId="11" xfId="0" applyNumberFormat="1" applyFill="1" applyBorder="1"/>
    <xf numFmtId="0" fontId="3" fillId="0" borderId="9" xfId="0" applyNumberFormat="1" applyFont="1" applyBorder="1"/>
    <xf numFmtId="0" fontId="3" fillId="0" borderId="3" xfId="0" applyNumberFormat="1" applyFont="1" applyBorder="1"/>
    <xf numFmtId="14" fontId="0" fillId="0" borderId="0" xfId="0" applyNumberFormat="1" applyAlignment="1">
      <alignment horizontal="center"/>
    </xf>
    <xf numFmtId="14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 applyAlignment="1"/>
    <xf numFmtId="0" fontId="0" fillId="0" borderId="32" xfId="0" applyBorder="1"/>
    <xf numFmtId="0" fontId="0" fillId="0" borderId="42" xfId="0" applyBorder="1"/>
    <xf numFmtId="0" fontId="0" fillId="4" borderId="10" xfId="0" applyFill="1" applyBorder="1"/>
    <xf numFmtId="0" fontId="3" fillId="0" borderId="44" xfId="0" applyFont="1" applyBorder="1"/>
    <xf numFmtId="0" fontId="3" fillId="0" borderId="45" xfId="0" applyFont="1" applyBorder="1"/>
    <xf numFmtId="0" fontId="5" fillId="4" borderId="43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0" borderId="9" xfId="0" applyNumberFormat="1" applyFont="1" applyBorder="1"/>
    <xf numFmtId="14" fontId="0" fillId="0" borderId="6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22" xfId="0" applyNumberFormat="1" applyBorder="1"/>
    <xf numFmtId="0" fontId="0" fillId="0" borderId="0" xfId="0" applyAlignment="1">
      <alignment horizontal="center"/>
    </xf>
    <xf numFmtId="0" fontId="0" fillId="3" borderId="7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7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</cellXfs>
  <cellStyles count="43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0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1" builtinId="47" customBuiltin="1"/>
    <cellStyle name="40% - Accent6" xfId="41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8" builtinId="48" customBuiltin="1"/>
    <cellStyle name="60% - Accent6" xfId="42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5"/>
  <sheetViews>
    <sheetView zoomScale="80" zoomScaleNormal="80" workbookViewId="0">
      <pane ySplit="1230" activePane="bottomLeft"/>
      <selection activeCell="Z4" sqref="Z4:AB4"/>
      <selection pane="bottomLeft" activeCell="M72" sqref="M72"/>
    </sheetView>
  </sheetViews>
  <sheetFormatPr defaultRowHeight="15" x14ac:dyDescent="0.25"/>
  <cols>
    <col min="2" max="2" width="5.140625" customWidth="1"/>
    <col min="3" max="3" width="11.5703125" style="42" customWidth="1"/>
    <col min="4" max="4" width="12.140625" customWidth="1"/>
    <col min="10" max="10" width="11.42578125" customWidth="1"/>
    <col min="24" max="24" width="14.5703125" style="42" customWidth="1"/>
    <col min="25" max="25" width="10.5703125" customWidth="1"/>
  </cols>
  <sheetData>
    <row r="1" spans="1:28" x14ac:dyDescent="0.25">
      <c r="A1" s="2" t="s">
        <v>2</v>
      </c>
      <c r="B1" s="2">
        <f>SUM(E3,L3,S3,Z3)</f>
        <v>1123</v>
      </c>
      <c r="C1" s="2" t="s">
        <v>4</v>
      </c>
      <c r="D1" s="24" t="s">
        <v>14</v>
      </c>
    </row>
    <row r="2" spans="1:28" ht="15.75" thickBot="1" x14ac:dyDescent="0.3">
      <c r="C2"/>
      <c r="F2" s="1"/>
    </row>
    <row r="3" spans="1:28" ht="15.75" thickBot="1" x14ac:dyDescent="0.3">
      <c r="B3" s="10" t="s">
        <v>3</v>
      </c>
      <c r="C3" s="15"/>
      <c r="D3" s="16"/>
      <c r="E3" s="17">
        <f>COUNT(C5:C2034)</f>
        <v>1071</v>
      </c>
      <c r="F3" s="16">
        <v>500</v>
      </c>
      <c r="G3" s="25" t="s">
        <v>11</v>
      </c>
      <c r="I3" s="10" t="s">
        <v>6</v>
      </c>
      <c r="J3" s="15"/>
      <c r="K3" s="16"/>
      <c r="L3" s="17">
        <f>COUNT(J5:J55)</f>
        <v>2</v>
      </c>
      <c r="M3" s="16">
        <v>50</v>
      </c>
      <c r="N3" s="25" t="s">
        <v>12</v>
      </c>
      <c r="P3" s="10" t="s">
        <v>7</v>
      </c>
      <c r="Q3" s="15"/>
      <c r="R3" s="16"/>
      <c r="S3" s="17">
        <f>COUNT(Q5:Q55)</f>
        <v>0</v>
      </c>
      <c r="T3" s="16">
        <v>50</v>
      </c>
      <c r="U3" s="25" t="s">
        <v>12</v>
      </c>
      <c r="W3" s="10" t="s">
        <v>8</v>
      </c>
      <c r="X3" s="125"/>
      <c r="Y3" s="16"/>
      <c r="Z3" s="17">
        <f>COUNT(X5:X54)</f>
        <v>50</v>
      </c>
      <c r="AA3" s="16">
        <v>50</v>
      </c>
      <c r="AB3" s="25" t="s">
        <v>12</v>
      </c>
    </row>
    <row r="4" spans="1:28" x14ac:dyDescent="0.25">
      <c r="B4" s="11"/>
      <c r="C4" s="18" t="s">
        <v>1</v>
      </c>
      <c r="D4" s="19" t="s">
        <v>5</v>
      </c>
      <c r="E4" s="156" t="s">
        <v>0</v>
      </c>
      <c r="F4" s="157"/>
      <c r="G4" s="158"/>
      <c r="I4" s="11"/>
      <c r="J4" s="18" t="s">
        <v>1</v>
      </c>
      <c r="K4" s="19" t="s">
        <v>5</v>
      </c>
      <c r="L4" s="156" t="s">
        <v>0</v>
      </c>
      <c r="M4" s="157"/>
      <c r="N4" s="158"/>
      <c r="P4" s="11"/>
      <c r="Q4" s="18" t="s">
        <v>1</v>
      </c>
      <c r="R4" s="19" t="s">
        <v>5</v>
      </c>
      <c r="S4" s="156" t="s">
        <v>0</v>
      </c>
      <c r="T4" s="157"/>
      <c r="U4" s="158"/>
      <c r="W4" s="11"/>
      <c r="X4" s="124" t="s">
        <v>1</v>
      </c>
      <c r="Y4" s="19" t="s">
        <v>5</v>
      </c>
      <c r="Z4" s="156" t="s">
        <v>0</v>
      </c>
      <c r="AA4" s="157"/>
      <c r="AB4" s="158"/>
    </row>
    <row r="5" spans="1:28" x14ac:dyDescent="0.25">
      <c r="B5" s="12">
        <v>1</v>
      </c>
      <c r="C5" s="7">
        <v>42506</v>
      </c>
      <c r="D5" s="8"/>
      <c r="E5" s="149" t="s">
        <v>36</v>
      </c>
      <c r="F5" s="149"/>
      <c r="G5" s="150"/>
      <c r="I5" s="12">
        <v>1</v>
      </c>
      <c r="J5" s="7">
        <v>43808.509722222225</v>
      </c>
      <c r="K5" s="8"/>
      <c r="L5" s="149"/>
      <c r="M5" s="149"/>
      <c r="N5" s="150"/>
      <c r="P5" s="12">
        <v>1</v>
      </c>
      <c r="Q5" s="7"/>
      <c r="R5" s="8"/>
      <c r="S5" s="149"/>
      <c r="T5" s="149"/>
      <c r="U5" s="150"/>
      <c r="W5" s="12">
        <v>1</v>
      </c>
      <c r="X5" s="7">
        <v>42795</v>
      </c>
      <c r="Y5" s="8"/>
      <c r="Z5" s="149"/>
      <c r="AA5" s="149"/>
      <c r="AB5" s="150"/>
    </row>
    <row r="6" spans="1:28" x14ac:dyDescent="0.25">
      <c r="B6" s="13">
        <v>2</v>
      </c>
      <c r="C6" s="7">
        <v>42635</v>
      </c>
      <c r="D6" s="8"/>
      <c r="E6" s="149" t="s">
        <v>36</v>
      </c>
      <c r="F6" s="149"/>
      <c r="G6" s="150"/>
      <c r="I6" s="13">
        <v>2</v>
      </c>
      <c r="J6" s="7">
        <v>43818.506249999999</v>
      </c>
      <c r="K6" s="8"/>
      <c r="L6" s="149"/>
      <c r="M6" s="149"/>
      <c r="N6" s="150"/>
      <c r="P6" s="13">
        <v>2</v>
      </c>
      <c r="Q6" s="7"/>
      <c r="R6" s="8"/>
      <c r="S6" s="149"/>
      <c r="T6" s="149"/>
      <c r="U6" s="150"/>
      <c r="W6" s="13">
        <v>2</v>
      </c>
      <c r="X6" s="7">
        <v>42795</v>
      </c>
      <c r="Y6" s="8"/>
      <c r="Z6" s="149"/>
      <c r="AA6" s="149"/>
      <c r="AB6" s="150"/>
    </row>
    <row r="7" spans="1:28" x14ac:dyDescent="0.25">
      <c r="B7" s="13">
        <v>3</v>
      </c>
      <c r="C7" s="7">
        <v>42635</v>
      </c>
      <c r="D7" s="8"/>
      <c r="E7" s="149" t="s">
        <v>36</v>
      </c>
      <c r="F7" s="149"/>
      <c r="G7" s="150"/>
      <c r="I7" s="13">
        <v>3</v>
      </c>
      <c r="J7" s="7"/>
      <c r="K7" s="8"/>
      <c r="L7" s="149"/>
      <c r="M7" s="149"/>
      <c r="N7" s="150"/>
      <c r="P7" s="13">
        <v>3</v>
      </c>
      <c r="Q7" s="7"/>
      <c r="R7" s="8"/>
      <c r="S7" s="149"/>
      <c r="T7" s="149"/>
      <c r="U7" s="150"/>
      <c r="W7" s="13">
        <v>3</v>
      </c>
      <c r="X7" s="7">
        <v>42816</v>
      </c>
      <c r="Y7" s="8"/>
      <c r="Z7" s="149"/>
      <c r="AA7" s="149"/>
      <c r="AB7" s="150"/>
    </row>
    <row r="8" spans="1:28" x14ac:dyDescent="0.25">
      <c r="B8" s="13">
        <v>4</v>
      </c>
      <c r="C8" s="7">
        <v>42663</v>
      </c>
      <c r="D8" s="8"/>
      <c r="E8" s="149" t="s">
        <v>36</v>
      </c>
      <c r="F8" s="149"/>
      <c r="G8" s="150"/>
      <c r="I8" s="13">
        <v>4</v>
      </c>
      <c r="J8" s="7"/>
      <c r="K8" s="8"/>
      <c r="L8" s="149"/>
      <c r="M8" s="149"/>
      <c r="N8" s="150"/>
      <c r="P8" s="13">
        <v>4</v>
      </c>
      <c r="Q8" s="7"/>
      <c r="R8" s="8"/>
      <c r="S8" s="149"/>
      <c r="T8" s="149"/>
      <c r="U8" s="150"/>
      <c r="W8" s="13">
        <v>4</v>
      </c>
      <c r="X8" s="7">
        <v>42816</v>
      </c>
      <c r="Y8" s="8"/>
      <c r="Z8" s="149"/>
      <c r="AA8" s="149"/>
      <c r="AB8" s="150"/>
    </row>
    <row r="9" spans="1:28" x14ac:dyDescent="0.25">
      <c r="B9" s="13">
        <v>5</v>
      </c>
      <c r="C9" s="7">
        <v>42669</v>
      </c>
      <c r="D9" s="8"/>
      <c r="E9" s="149" t="s">
        <v>36</v>
      </c>
      <c r="F9" s="149"/>
      <c r="G9" s="150"/>
      <c r="I9" s="13">
        <v>5</v>
      </c>
      <c r="J9" s="7"/>
      <c r="K9" s="8"/>
      <c r="L9" s="149"/>
      <c r="M9" s="149"/>
      <c r="N9" s="150"/>
      <c r="P9" s="13">
        <v>5</v>
      </c>
      <c r="Q9" s="7"/>
      <c r="R9" s="8"/>
      <c r="S9" s="149"/>
      <c r="T9" s="149"/>
      <c r="U9" s="150"/>
      <c r="W9" s="13">
        <v>5</v>
      </c>
      <c r="X9" s="7">
        <v>42816</v>
      </c>
      <c r="Y9" s="8"/>
      <c r="Z9" s="149"/>
      <c r="AA9" s="149"/>
      <c r="AB9" s="150"/>
    </row>
    <row r="10" spans="1:28" x14ac:dyDescent="0.25">
      <c r="B10" s="13">
        <v>6</v>
      </c>
      <c r="C10" s="7">
        <v>42683</v>
      </c>
      <c r="D10" s="8"/>
      <c r="E10" s="149" t="s">
        <v>36</v>
      </c>
      <c r="F10" s="149"/>
      <c r="G10" s="150"/>
      <c r="I10" s="13">
        <v>6</v>
      </c>
      <c r="J10" s="7"/>
      <c r="K10" s="8"/>
      <c r="L10" s="149"/>
      <c r="M10" s="149"/>
      <c r="N10" s="150"/>
      <c r="P10" s="13">
        <v>6</v>
      </c>
      <c r="Q10" s="7"/>
      <c r="R10" s="8"/>
      <c r="S10" s="149"/>
      <c r="T10" s="149"/>
      <c r="U10" s="150"/>
      <c r="W10" s="13">
        <v>6</v>
      </c>
      <c r="X10" s="7">
        <v>42851</v>
      </c>
      <c r="Y10" s="8"/>
      <c r="Z10" s="149"/>
      <c r="AA10" s="149"/>
      <c r="AB10" s="150"/>
    </row>
    <row r="11" spans="1:28" x14ac:dyDescent="0.25">
      <c r="B11" s="13">
        <v>7</v>
      </c>
      <c r="C11" s="7">
        <v>42696</v>
      </c>
      <c r="D11" s="8"/>
      <c r="E11" s="149" t="s">
        <v>36</v>
      </c>
      <c r="F11" s="149"/>
      <c r="G11" s="150"/>
      <c r="I11" s="13">
        <v>7</v>
      </c>
      <c r="J11" s="7"/>
      <c r="K11" s="8"/>
      <c r="L11" s="149"/>
      <c r="M11" s="149"/>
      <c r="N11" s="150"/>
      <c r="P11" s="13">
        <v>7</v>
      </c>
      <c r="Q11" s="7"/>
      <c r="R11" s="8"/>
      <c r="S11" s="149"/>
      <c r="T11" s="149"/>
      <c r="U11" s="150"/>
      <c r="W11" s="13">
        <v>7</v>
      </c>
      <c r="X11" s="7">
        <v>42853</v>
      </c>
      <c r="Y11" s="8"/>
      <c r="Z11" s="149"/>
      <c r="AA11" s="149"/>
      <c r="AB11" s="150"/>
    </row>
    <row r="12" spans="1:28" x14ac:dyDescent="0.25">
      <c r="B12" s="13">
        <v>8</v>
      </c>
      <c r="C12" s="7">
        <v>42712</v>
      </c>
      <c r="D12" s="8"/>
      <c r="E12" s="149" t="s">
        <v>36</v>
      </c>
      <c r="F12" s="149"/>
      <c r="G12" s="150"/>
      <c r="I12" s="13">
        <v>8</v>
      </c>
      <c r="J12" s="7"/>
      <c r="K12" s="8"/>
      <c r="L12" s="149"/>
      <c r="M12" s="149"/>
      <c r="N12" s="150"/>
      <c r="P12" s="13">
        <v>8</v>
      </c>
      <c r="Q12" s="7"/>
      <c r="R12" s="8"/>
      <c r="S12" s="149"/>
      <c r="T12" s="149"/>
      <c r="U12" s="150"/>
      <c r="W12" s="13">
        <v>8</v>
      </c>
      <c r="X12" s="7">
        <v>42900</v>
      </c>
      <c r="Y12" s="8"/>
      <c r="Z12" s="149"/>
      <c r="AA12" s="149"/>
      <c r="AB12" s="150"/>
    </row>
    <row r="13" spans="1:28" x14ac:dyDescent="0.25">
      <c r="B13" s="13">
        <v>9</v>
      </c>
      <c r="C13" s="7">
        <v>42717</v>
      </c>
      <c r="D13" s="8"/>
      <c r="E13" s="149" t="s">
        <v>36</v>
      </c>
      <c r="F13" s="149"/>
      <c r="G13" s="150"/>
      <c r="I13" s="13">
        <v>9</v>
      </c>
      <c r="J13" s="7"/>
      <c r="K13" s="8"/>
      <c r="L13" s="149"/>
      <c r="M13" s="149"/>
      <c r="N13" s="150"/>
      <c r="P13" s="13">
        <v>9</v>
      </c>
      <c r="Q13" s="7"/>
      <c r="R13" s="8"/>
      <c r="S13" s="149"/>
      <c r="T13" s="149"/>
      <c r="U13" s="150"/>
      <c r="W13" s="13">
        <v>9</v>
      </c>
      <c r="X13" s="7">
        <v>42856</v>
      </c>
      <c r="Y13" s="8"/>
      <c r="Z13" s="149"/>
      <c r="AA13" s="149"/>
      <c r="AB13" s="150"/>
    </row>
    <row r="14" spans="1:28" x14ac:dyDescent="0.25">
      <c r="B14" s="13">
        <v>10</v>
      </c>
      <c r="C14" s="7">
        <v>42718</v>
      </c>
      <c r="D14" s="8"/>
      <c r="E14" s="149" t="s">
        <v>36</v>
      </c>
      <c r="F14" s="149"/>
      <c r="G14" s="150"/>
      <c r="I14" s="13">
        <v>10</v>
      </c>
      <c r="J14" s="7"/>
      <c r="K14" s="8"/>
      <c r="L14" s="149"/>
      <c r="M14" s="149"/>
      <c r="N14" s="150"/>
      <c r="P14" s="13">
        <v>10</v>
      </c>
      <c r="Q14" s="7"/>
      <c r="R14" s="8"/>
      <c r="S14" s="149"/>
      <c r="T14" s="149"/>
      <c r="U14" s="150"/>
      <c r="W14" s="13">
        <v>10</v>
      </c>
      <c r="X14" s="7">
        <v>42875</v>
      </c>
      <c r="Y14" s="8"/>
      <c r="Z14" s="149"/>
      <c r="AA14" s="149"/>
      <c r="AB14" s="150"/>
    </row>
    <row r="15" spans="1:28" x14ac:dyDescent="0.25">
      <c r="B15" s="14">
        <v>11</v>
      </c>
      <c r="C15" s="9">
        <v>42719</v>
      </c>
      <c r="D15" s="8"/>
      <c r="E15" s="149" t="s">
        <v>36</v>
      </c>
      <c r="F15" s="149"/>
      <c r="G15" s="150"/>
      <c r="I15" s="14">
        <v>11</v>
      </c>
      <c r="J15" s="9"/>
      <c r="K15" s="8"/>
      <c r="L15" s="149"/>
      <c r="M15" s="149"/>
      <c r="N15" s="150"/>
      <c r="P15" s="14">
        <v>11</v>
      </c>
      <c r="Q15" s="9"/>
      <c r="R15" s="8"/>
      <c r="S15" s="149"/>
      <c r="T15" s="149"/>
      <c r="U15" s="150"/>
      <c r="W15" s="14">
        <v>11</v>
      </c>
      <c r="X15" s="9">
        <v>42907</v>
      </c>
      <c r="Y15" s="8"/>
      <c r="Z15" s="149"/>
      <c r="AA15" s="149"/>
      <c r="AB15" s="150"/>
    </row>
    <row r="16" spans="1:28" x14ac:dyDescent="0.25">
      <c r="B16" s="13">
        <v>12</v>
      </c>
      <c r="C16" s="7">
        <v>42719</v>
      </c>
      <c r="D16" s="8"/>
      <c r="E16" s="149" t="s">
        <v>36</v>
      </c>
      <c r="F16" s="149"/>
      <c r="G16" s="150"/>
      <c r="I16" s="13">
        <v>12</v>
      </c>
      <c r="J16" s="7"/>
      <c r="K16" s="8"/>
      <c r="L16" s="149"/>
      <c r="M16" s="149"/>
      <c r="N16" s="150"/>
      <c r="P16" s="13">
        <v>12</v>
      </c>
      <c r="Q16" s="7"/>
      <c r="R16" s="8"/>
      <c r="S16" s="149"/>
      <c r="T16" s="149"/>
      <c r="U16" s="150"/>
      <c r="W16" s="13">
        <v>12</v>
      </c>
      <c r="X16" s="7">
        <v>42872</v>
      </c>
      <c r="Y16" s="8"/>
      <c r="Z16" s="149"/>
      <c r="AA16" s="149"/>
      <c r="AB16" s="150"/>
    </row>
    <row r="17" spans="2:28" x14ac:dyDescent="0.25">
      <c r="B17" s="13">
        <v>13</v>
      </c>
      <c r="C17" s="7">
        <v>42719</v>
      </c>
      <c r="D17" s="8"/>
      <c r="E17" s="149" t="s">
        <v>36</v>
      </c>
      <c r="F17" s="149"/>
      <c r="G17" s="150"/>
      <c r="I17" s="13">
        <v>13</v>
      </c>
      <c r="J17" s="7"/>
      <c r="K17" s="8"/>
      <c r="L17" s="149"/>
      <c r="M17" s="149"/>
      <c r="N17" s="150"/>
      <c r="P17" s="13">
        <v>13</v>
      </c>
      <c r="Q17" s="7"/>
      <c r="R17" s="8"/>
      <c r="S17" s="149"/>
      <c r="T17" s="149"/>
      <c r="U17" s="150"/>
      <c r="W17" s="13">
        <v>13</v>
      </c>
      <c r="X17" s="7">
        <v>42927</v>
      </c>
      <c r="Y17" s="8"/>
      <c r="Z17" s="149"/>
      <c r="AA17" s="149"/>
      <c r="AB17" s="150"/>
    </row>
    <row r="18" spans="2:28" x14ac:dyDescent="0.25">
      <c r="B18" s="13">
        <v>14</v>
      </c>
      <c r="C18" s="7">
        <v>42720</v>
      </c>
      <c r="D18" s="8"/>
      <c r="E18" s="149" t="s">
        <v>36</v>
      </c>
      <c r="F18" s="149"/>
      <c r="G18" s="150"/>
      <c r="I18" s="13">
        <v>14</v>
      </c>
      <c r="J18" s="7"/>
      <c r="K18" s="8"/>
      <c r="L18" s="149"/>
      <c r="M18" s="149"/>
      <c r="N18" s="150"/>
      <c r="P18" s="13">
        <v>14</v>
      </c>
      <c r="Q18" s="7"/>
      <c r="R18" s="8"/>
      <c r="S18" s="149"/>
      <c r="T18" s="149"/>
      <c r="U18" s="150"/>
      <c r="W18" s="13">
        <v>14</v>
      </c>
      <c r="X18" s="7">
        <v>42920</v>
      </c>
      <c r="Y18" s="8"/>
      <c r="Z18" s="149"/>
      <c r="AA18" s="149"/>
      <c r="AB18" s="150"/>
    </row>
    <row r="19" spans="2:28" x14ac:dyDescent="0.25">
      <c r="B19" s="13">
        <v>15</v>
      </c>
      <c r="C19" s="7">
        <v>42720</v>
      </c>
      <c r="D19" s="8"/>
      <c r="E19" s="149" t="s">
        <v>36</v>
      </c>
      <c r="F19" s="149"/>
      <c r="G19" s="150"/>
      <c r="I19" s="13">
        <v>15</v>
      </c>
      <c r="J19" s="7"/>
      <c r="K19" s="8"/>
      <c r="L19" s="149"/>
      <c r="M19" s="149"/>
      <c r="N19" s="150"/>
      <c r="P19" s="13">
        <v>15</v>
      </c>
      <c r="Q19" s="7"/>
      <c r="R19" s="8"/>
      <c r="S19" s="149"/>
      <c r="T19" s="149"/>
      <c r="U19" s="150"/>
      <c r="W19" s="13">
        <v>15</v>
      </c>
      <c r="X19" s="7">
        <v>42928</v>
      </c>
      <c r="Y19" s="8"/>
      <c r="Z19" s="149"/>
      <c r="AA19" s="149"/>
      <c r="AB19" s="150"/>
    </row>
    <row r="20" spans="2:28" x14ac:dyDescent="0.25">
      <c r="B20" s="13">
        <v>16</v>
      </c>
      <c r="C20" s="7">
        <v>42737</v>
      </c>
      <c r="D20" s="8"/>
      <c r="E20" s="149" t="s">
        <v>36</v>
      </c>
      <c r="F20" s="149"/>
      <c r="G20" s="150"/>
      <c r="I20" s="13">
        <v>16</v>
      </c>
      <c r="J20" s="7"/>
      <c r="K20" s="8"/>
      <c r="L20" s="149"/>
      <c r="M20" s="149"/>
      <c r="N20" s="150"/>
      <c r="P20" s="13">
        <v>16</v>
      </c>
      <c r="Q20" s="7"/>
      <c r="R20" s="8"/>
      <c r="S20" s="149"/>
      <c r="T20" s="149"/>
      <c r="U20" s="150"/>
      <c r="W20" s="13">
        <v>16</v>
      </c>
      <c r="X20" s="7">
        <v>43012</v>
      </c>
      <c r="Y20" s="8"/>
      <c r="Z20" s="149"/>
      <c r="AA20" s="149"/>
      <c r="AB20" s="150"/>
    </row>
    <row r="21" spans="2:28" x14ac:dyDescent="0.25">
      <c r="B21" s="13">
        <v>17</v>
      </c>
      <c r="C21" s="7">
        <v>42738</v>
      </c>
      <c r="D21" s="8"/>
      <c r="E21" s="149" t="s">
        <v>36</v>
      </c>
      <c r="F21" s="149"/>
      <c r="G21" s="150"/>
      <c r="I21" s="13">
        <v>17</v>
      </c>
      <c r="J21" s="7"/>
      <c r="K21" s="8"/>
      <c r="L21" s="149"/>
      <c r="M21" s="149"/>
      <c r="N21" s="150"/>
      <c r="P21" s="13">
        <v>17</v>
      </c>
      <c r="Q21" s="7"/>
      <c r="R21" s="8"/>
      <c r="S21" s="149"/>
      <c r="T21" s="149"/>
      <c r="U21" s="150"/>
      <c r="W21" s="13">
        <v>17</v>
      </c>
      <c r="X21" s="7">
        <v>43018</v>
      </c>
      <c r="Y21" s="8"/>
      <c r="Z21" s="149"/>
      <c r="AA21" s="149"/>
      <c r="AB21" s="150"/>
    </row>
    <row r="22" spans="2:28" x14ac:dyDescent="0.25">
      <c r="B22" s="13">
        <v>18</v>
      </c>
      <c r="C22" s="7">
        <v>42738</v>
      </c>
      <c r="D22" s="8"/>
      <c r="E22" s="149" t="s">
        <v>36</v>
      </c>
      <c r="F22" s="149"/>
      <c r="G22" s="150"/>
      <c r="I22" s="13">
        <v>18</v>
      </c>
      <c r="J22" s="7"/>
      <c r="K22" s="8"/>
      <c r="L22" s="149"/>
      <c r="M22" s="149"/>
      <c r="N22" s="150"/>
      <c r="P22" s="13">
        <v>18</v>
      </c>
      <c r="Q22" s="7"/>
      <c r="R22" s="8"/>
      <c r="S22" s="149"/>
      <c r="T22" s="149"/>
      <c r="U22" s="150"/>
      <c r="W22" s="13">
        <v>18</v>
      </c>
      <c r="X22" s="7">
        <v>43020</v>
      </c>
      <c r="Y22" s="8"/>
      <c r="Z22" s="149"/>
      <c r="AA22" s="149"/>
      <c r="AB22" s="150"/>
    </row>
    <row r="23" spans="2:28" x14ac:dyDescent="0.25">
      <c r="B23" s="13">
        <v>19</v>
      </c>
      <c r="C23" s="7">
        <v>42738</v>
      </c>
      <c r="D23" s="8"/>
      <c r="E23" s="149" t="s">
        <v>36</v>
      </c>
      <c r="F23" s="149"/>
      <c r="G23" s="150"/>
      <c r="I23" s="13">
        <v>19</v>
      </c>
      <c r="J23" s="7"/>
      <c r="K23" s="8"/>
      <c r="L23" s="149"/>
      <c r="M23" s="149"/>
      <c r="N23" s="150"/>
      <c r="P23" s="13">
        <v>19</v>
      </c>
      <c r="Q23" s="7"/>
      <c r="R23" s="8"/>
      <c r="S23" s="149"/>
      <c r="T23" s="149"/>
      <c r="U23" s="150"/>
      <c r="W23" s="13">
        <v>19</v>
      </c>
      <c r="X23" s="7">
        <v>43021</v>
      </c>
      <c r="Y23" s="8"/>
      <c r="Z23" s="149"/>
      <c r="AA23" s="149"/>
      <c r="AB23" s="150"/>
    </row>
    <row r="24" spans="2:28" x14ac:dyDescent="0.25">
      <c r="B24" s="13">
        <v>20</v>
      </c>
      <c r="C24" s="7">
        <v>42738</v>
      </c>
      <c r="D24" s="8"/>
      <c r="E24" s="149" t="s">
        <v>36</v>
      </c>
      <c r="F24" s="149"/>
      <c r="G24" s="150"/>
      <c r="I24" s="13">
        <v>20</v>
      </c>
      <c r="J24" s="7"/>
      <c r="K24" s="8"/>
      <c r="L24" s="149"/>
      <c r="M24" s="149"/>
      <c r="N24" s="150"/>
      <c r="P24" s="13">
        <v>20</v>
      </c>
      <c r="Q24" s="7"/>
      <c r="R24" s="8"/>
      <c r="S24" s="149"/>
      <c r="T24" s="149"/>
      <c r="U24" s="150"/>
      <c r="W24" s="13">
        <v>20</v>
      </c>
      <c r="X24" s="7">
        <v>43018</v>
      </c>
      <c r="Y24" s="8"/>
      <c r="Z24" s="149"/>
      <c r="AA24" s="149"/>
      <c r="AB24" s="150"/>
    </row>
    <row r="25" spans="2:28" x14ac:dyDescent="0.25">
      <c r="B25" s="13">
        <v>21</v>
      </c>
      <c r="C25" s="7">
        <v>42739</v>
      </c>
      <c r="D25" s="8"/>
      <c r="E25" s="149" t="s">
        <v>36</v>
      </c>
      <c r="F25" s="149"/>
      <c r="G25" s="150"/>
      <c r="I25" s="13">
        <v>21</v>
      </c>
      <c r="J25" s="7"/>
      <c r="K25" s="8"/>
      <c r="L25" s="149"/>
      <c r="M25" s="149"/>
      <c r="N25" s="150"/>
      <c r="P25" s="13">
        <v>21</v>
      </c>
      <c r="Q25" s="7"/>
      <c r="R25" s="8"/>
      <c r="S25" s="149"/>
      <c r="T25" s="149"/>
      <c r="U25" s="150"/>
      <c r="W25" s="13">
        <v>21</v>
      </c>
      <c r="X25" s="7">
        <v>43020</v>
      </c>
      <c r="Y25" s="8"/>
      <c r="Z25" s="149"/>
      <c r="AA25" s="149"/>
      <c r="AB25" s="150"/>
    </row>
    <row r="26" spans="2:28" x14ac:dyDescent="0.25">
      <c r="B26" s="13">
        <v>22</v>
      </c>
      <c r="C26" s="7">
        <v>42741</v>
      </c>
      <c r="D26" s="8"/>
      <c r="E26" s="149" t="s">
        <v>36</v>
      </c>
      <c r="F26" s="149"/>
      <c r="G26" s="150"/>
      <c r="I26" s="13">
        <v>22</v>
      </c>
      <c r="J26" s="7"/>
      <c r="K26" s="8"/>
      <c r="L26" s="149"/>
      <c r="M26" s="149"/>
      <c r="N26" s="150"/>
      <c r="P26" s="13">
        <v>22</v>
      </c>
      <c r="Q26" s="7"/>
      <c r="R26" s="8"/>
      <c r="S26" s="149"/>
      <c r="T26" s="149"/>
      <c r="U26" s="150"/>
      <c r="W26" s="13">
        <v>22</v>
      </c>
      <c r="X26" s="7">
        <v>43010</v>
      </c>
      <c r="Y26" s="8"/>
      <c r="Z26" s="149"/>
      <c r="AA26" s="149"/>
      <c r="AB26" s="150"/>
    </row>
    <row r="27" spans="2:28" x14ac:dyDescent="0.25">
      <c r="B27" s="13">
        <v>23</v>
      </c>
      <c r="C27" s="7">
        <v>42741</v>
      </c>
      <c r="D27" s="8"/>
      <c r="E27" s="149" t="s">
        <v>36</v>
      </c>
      <c r="F27" s="149"/>
      <c r="G27" s="150"/>
      <c r="I27" s="13">
        <v>23</v>
      </c>
      <c r="J27" s="7"/>
      <c r="K27" s="8"/>
      <c r="L27" s="149"/>
      <c r="M27" s="149"/>
      <c r="N27" s="150"/>
      <c r="P27" s="13">
        <v>23</v>
      </c>
      <c r="Q27" s="7"/>
      <c r="R27" s="8"/>
      <c r="S27" s="149"/>
      <c r="T27" s="149"/>
      <c r="U27" s="150"/>
      <c r="W27" s="13">
        <v>23</v>
      </c>
      <c r="X27" s="7">
        <v>43056</v>
      </c>
      <c r="Y27" s="8"/>
      <c r="Z27" s="149"/>
      <c r="AA27" s="149"/>
      <c r="AB27" s="150"/>
    </row>
    <row r="28" spans="2:28" x14ac:dyDescent="0.25">
      <c r="B28" s="13">
        <v>24</v>
      </c>
      <c r="C28" s="7">
        <v>42741</v>
      </c>
      <c r="D28" s="8"/>
      <c r="E28" s="149" t="s">
        <v>36</v>
      </c>
      <c r="F28" s="149"/>
      <c r="G28" s="150"/>
      <c r="I28" s="13">
        <v>24</v>
      </c>
      <c r="J28" s="7"/>
      <c r="K28" s="8"/>
      <c r="L28" s="149"/>
      <c r="M28" s="149"/>
      <c r="N28" s="150"/>
      <c r="P28" s="13">
        <v>24</v>
      </c>
      <c r="Q28" s="7"/>
      <c r="R28" s="8"/>
      <c r="S28" s="149"/>
      <c r="T28" s="149"/>
      <c r="U28" s="150"/>
      <c r="W28" s="13">
        <v>24</v>
      </c>
      <c r="X28" s="7">
        <v>43061</v>
      </c>
      <c r="Y28" s="8"/>
      <c r="Z28" s="149"/>
      <c r="AA28" s="149"/>
      <c r="AB28" s="150"/>
    </row>
    <row r="29" spans="2:28" x14ac:dyDescent="0.25">
      <c r="B29" s="13">
        <v>25</v>
      </c>
      <c r="C29" s="7">
        <v>42746</v>
      </c>
      <c r="D29" s="8"/>
      <c r="E29" s="149" t="s">
        <v>36</v>
      </c>
      <c r="F29" s="149"/>
      <c r="G29" s="150"/>
      <c r="I29" s="13">
        <v>25</v>
      </c>
      <c r="J29" s="7"/>
      <c r="K29" s="8"/>
      <c r="L29" s="149"/>
      <c r="M29" s="149"/>
      <c r="N29" s="150"/>
      <c r="P29" s="13">
        <v>25</v>
      </c>
      <c r="Q29" s="7"/>
      <c r="R29" s="8"/>
      <c r="S29" s="149"/>
      <c r="T29" s="149"/>
      <c r="U29" s="150"/>
      <c r="W29" s="13">
        <v>25</v>
      </c>
      <c r="X29" s="7">
        <v>43070</v>
      </c>
      <c r="Y29" s="8"/>
      <c r="Z29" s="149"/>
      <c r="AA29" s="149"/>
      <c r="AB29" s="150"/>
    </row>
    <row r="30" spans="2:28" x14ac:dyDescent="0.25">
      <c r="B30" s="13">
        <v>26</v>
      </c>
      <c r="C30" s="7">
        <v>42746</v>
      </c>
      <c r="D30" s="8"/>
      <c r="E30" s="149" t="s">
        <v>36</v>
      </c>
      <c r="F30" s="149"/>
      <c r="G30" s="150"/>
      <c r="I30" s="13">
        <v>26</v>
      </c>
      <c r="J30" s="7"/>
      <c r="K30" s="8"/>
      <c r="L30" s="149"/>
      <c r="M30" s="149"/>
      <c r="N30" s="150"/>
      <c r="P30" s="13">
        <v>26</v>
      </c>
      <c r="Q30" s="7"/>
      <c r="R30" s="8"/>
      <c r="S30" s="149"/>
      <c r="T30" s="149"/>
      <c r="U30" s="150"/>
      <c r="W30" s="13">
        <v>26</v>
      </c>
      <c r="X30" s="7">
        <v>43076</v>
      </c>
      <c r="Y30" s="8"/>
      <c r="Z30" s="149"/>
      <c r="AA30" s="149"/>
      <c r="AB30" s="150"/>
    </row>
    <row r="31" spans="2:28" x14ac:dyDescent="0.25">
      <c r="B31" s="13">
        <v>27</v>
      </c>
      <c r="C31" s="7">
        <v>42754</v>
      </c>
      <c r="D31" s="8"/>
      <c r="E31" s="149" t="s">
        <v>36</v>
      </c>
      <c r="F31" s="149"/>
      <c r="G31" s="150"/>
      <c r="I31" s="13">
        <v>27</v>
      </c>
      <c r="J31" s="7"/>
      <c r="K31" s="8"/>
      <c r="L31" s="149"/>
      <c r="M31" s="149"/>
      <c r="N31" s="150"/>
      <c r="P31" s="13">
        <v>27</v>
      </c>
      <c r="Q31" s="7"/>
      <c r="R31" s="8"/>
      <c r="S31" s="149"/>
      <c r="T31" s="149"/>
      <c r="U31" s="150"/>
      <c r="W31" s="13">
        <v>27</v>
      </c>
      <c r="X31" s="7">
        <v>43075</v>
      </c>
      <c r="Y31" s="8"/>
      <c r="Z31" s="149"/>
      <c r="AA31" s="149"/>
      <c r="AB31" s="150"/>
    </row>
    <row r="32" spans="2:28" x14ac:dyDescent="0.25">
      <c r="B32" s="13">
        <v>28</v>
      </c>
      <c r="C32" s="7">
        <v>42755</v>
      </c>
      <c r="D32" s="8"/>
      <c r="E32" s="149" t="s">
        <v>36</v>
      </c>
      <c r="F32" s="149"/>
      <c r="G32" s="150"/>
      <c r="I32" s="13">
        <v>28</v>
      </c>
      <c r="J32" s="7"/>
      <c r="K32" s="8"/>
      <c r="L32" s="149"/>
      <c r="M32" s="149"/>
      <c r="N32" s="150"/>
      <c r="P32" s="13">
        <v>28</v>
      </c>
      <c r="Q32" s="7"/>
      <c r="R32" s="8"/>
      <c r="S32" s="149"/>
      <c r="T32" s="149"/>
      <c r="U32" s="150"/>
      <c r="W32" s="13">
        <v>28</v>
      </c>
      <c r="X32" s="7">
        <v>43081</v>
      </c>
      <c r="Y32" s="8"/>
      <c r="Z32" s="149"/>
      <c r="AA32" s="149"/>
      <c r="AB32" s="150"/>
    </row>
    <row r="33" spans="2:28" x14ac:dyDescent="0.25">
      <c r="B33" s="13">
        <v>29</v>
      </c>
      <c r="C33" s="7">
        <v>42755</v>
      </c>
      <c r="D33" s="8"/>
      <c r="E33" s="149" t="s">
        <v>36</v>
      </c>
      <c r="F33" s="149"/>
      <c r="G33" s="150"/>
      <c r="I33" s="13">
        <v>29</v>
      </c>
      <c r="J33" s="7"/>
      <c r="K33" s="8"/>
      <c r="L33" s="149"/>
      <c r="M33" s="149"/>
      <c r="N33" s="150"/>
      <c r="P33" s="13">
        <v>29</v>
      </c>
      <c r="Q33" s="7"/>
      <c r="R33" s="8"/>
      <c r="S33" s="149"/>
      <c r="T33" s="149"/>
      <c r="U33" s="150"/>
      <c r="W33" s="13">
        <v>29</v>
      </c>
      <c r="X33" s="7">
        <v>43083</v>
      </c>
      <c r="Y33" s="8"/>
      <c r="Z33" s="149"/>
      <c r="AA33" s="149"/>
      <c r="AB33" s="150"/>
    </row>
    <row r="34" spans="2:28" x14ac:dyDescent="0.25">
      <c r="B34" s="13">
        <v>30</v>
      </c>
      <c r="C34" s="7">
        <v>42755</v>
      </c>
      <c r="D34" s="8"/>
      <c r="E34" s="149" t="s">
        <v>36</v>
      </c>
      <c r="F34" s="149"/>
      <c r="G34" s="150"/>
      <c r="I34" s="13">
        <v>30</v>
      </c>
      <c r="J34" s="7"/>
      <c r="K34" s="8"/>
      <c r="L34" s="149"/>
      <c r="M34" s="149"/>
      <c r="N34" s="150"/>
      <c r="P34" s="13">
        <v>30</v>
      </c>
      <c r="Q34" s="7"/>
      <c r="R34" s="8"/>
      <c r="S34" s="149"/>
      <c r="T34" s="149"/>
      <c r="U34" s="150"/>
      <c r="W34" s="13">
        <v>30</v>
      </c>
      <c r="X34" s="7">
        <v>43088</v>
      </c>
      <c r="Y34" s="8"/>
      <c r="Z34" s="149"/>
      <c r="AA34" s="149"/>
      <c r="AB34" s="150"/>
    </row>
    <row r="35" spans="2:28" x14ac:dyDescent="0.25">
      <c r="B35" s="13">
        <v>31</v>
      </c>
      <c r="C35" s="7">
        <v>42755</v>
      </c>
      <c r="D35" s="8"/>
      <c r="E35" s="149" t="s">
        <v>36</v>
      </c>
      <c r="F35" s="149"/>
      <c r="G35" s="150"/>
      <c r="I35" s="13">
        <v>31</v>
      </c>
      <c r="J35" s="7"/>
      <c r="K35" s="8"/>
      <c r="L35" s="149"/>
      <c r="M35" s="149"/>
      <c r="N35" s="150"/>
      <c r="P35" s="13">
        <v>31</v>
      </c>
      <c r="Q35" s="7"/>
      <c r="R35" s="8"/>
      <c r="S35" s="149"/>
      <c r="T35" s="149"/>
      <c r="U35" s="150"/>
      <c r="W35" s="13">
        <v>31</v>
      </c>
      <c r="X35" s="7">
        <v>43105</v>
      </c>
      <c r="Y35" s="8"/>
      <c r="Z35" s="149"/>
      <c r="AA35" s="149"/>
      <c r="AB35" s="150"/>
    </row>
    <row r="36" spans="2:28" x14ac:dyDescent="0.25">
      <c r="B36" s="13">
        <v>32</v>
      </c>
      <c r="C36" s="7">
        <v>42760</v>
      </c>
      <c r="D36" s="8"/>
      <c r="E36" s="149" t="s">
        <v>36</v>
      </c>
      <c r="F36" s="149"/>
      <c r="G36" s="150"/>
      <c r="I36" s="13">
        <v>32</v>
      </c>
      <c r="J36" s="7"/>
      <c r="K36" s="8"/>
      <c r="L36" s="149"/>
      <c r="M36" s="149"/>
      <c r="N36" s="150"/>
      <c r="P36" s="13">
        <v>32</v>
      </c>
      <c r="Q36" s="7"/>
      <c r="R36" s="8"/>
      <c r="S36" s="149"/>
      <c r="T36" s="149"/>
      <c r="U36" s="150"/>
      <c r="W36" s="13">
        <v>32</v>
      </c>
      <c r="X36" s="7">
        <v>43124</v>
      </c>
      <c r="Y36" s="8"/>
      <c r="Z36" s="149"/>
      <c r="AA36" s="149"/>
      <c r="AB36" s="150"/>
    </row>
    <row r="37" spans="2:28" x14ac:dyDescent="0.25">
      <c r="B37" s="13">
        <v>33</v>
      </c>
      <c r="C37" s="7">
        <v>42761</v>
      </c>
      <c r="D37" s="8"/>
      <c r="E37" s="149" t="s">
        <v>36</v>
      </c>
      <c r="F37" s="149"/>
      <c r="G37" s="150"/>
      <c r="I37" s="13">
        <v>33</v>
      </c>
      <c r="J37" s="7"/>
      <c r="K37" s="8"/>
      <c r="L37" s="149"/>
      <c r="M37" s="149"/>
      <c r="N37" s="150"/>
      <c r="P37" s="13">
        <v>33</v>
      </c>
      <c r="Q37" s="7"/>
      <c r="R37" s="8"/>
      <c r="S37" s="149"/>
      <c r="T37" s="149"/>
      <c r="U37" s="150"/>
      <c r="W37" s="13">
        <v>33</v>
      </c>
      <c r="X37" s="7">
        <v>43125</v>
      </c>
      <c r="Y37" s="8"/>
      <c r="Z37" s="149"/>
      <c r="AA37" s="149"/>
      <c r="AB37" s="150"/>
    </row>
    <row r="38" spans="2:28" x14ac:dyDescent="0.25">
      <c r="B38" s="13">
        <v>34</v>
      </c>
      <c r="C38" s="7">
        <v>42761</v>
      </c>
      <c r="D38" s="8"/>
      <c r="E38" s="149" t="s">
        <v>36</v>
      </c>
      <c r="F38" s="149"/>
      <c r="G38" s="150"/>
      <c r="I38" s="13">
        <v>34</v>
      </c>
      <c r="J38" s="7"/>
      <c r="K38" s="8"/>
      <c r="L38" s="149"/>
      <c r="M38" s="149"/>
      <c r="N38" s="150"/>
      <c r="P38" s="13">
        <v>34</v>
      </c>
      <c r="Q38" s="7"/>
      <c r="R38" s="8"/>
      <c r="S38" s="149"/>
      <c r="T38" s="149"/>
      <c r="U38" s="150"/>
      <c r="W38" s="13">
        <v>34</v>
      </c>
      <c r="X38" s="7">
        <v>43130</v>
      </c>
      <c r="Y38" s="8"/>
      <c r="Z38" s="149"/>
      <c r="AA38" s="149"/>
      <c r="AB38" s="150"/>
    </row>
    <row r="39" spans="2:28" x14ac:dyDescent="0.25">
      <c r="B39" s="13">
        <v>35</v>
      </c>
      <c r="C39" s="7">
        <v>42762</v>
      </c>
      <c r="D39" s="8"/>
      <c r="E39" s="149" t="s">
        <v>36</v>
      </c>
      <c r="F39" s="149"/>
      <c r="G39" s="150"/>
      <c r="I39" s="13">
        <v>35</v>
      </c>
      <c r="J39" s="7"/>
      <c r="K39" s="8"/>
      <c r="L39" s="149"/>
      <c r="M39" s="149"/>
      <c r="N39" s="150"/>
      <c r="P39" s="13">
        <v>35</v>
      </c>
      <c r="Q39" s="7"/>
      <c r="R39" s="8"/>
      <c r="S39" s="149"/>
      <c r="T39" s="149"/>
      <c r="U39" s="150"/>
      <c r="W39" s="13">
        <v>35</v>
      </c>
      <c r="X39" s="7">
        <v>43144</v>
      </c>
      <c r="Y39" s="8"/>
      <c r="Z39" s="149"/>
      <c r="AA39" s="149"/>
      <c r="AB39" s="150"/>
    </row>
    <row r="40" spans="2:28" x14ac:dyDescent="0.25">
      <c r="B40" s="13">
        <v>36</v>
      </c>
      <c r="C40" s="7">
        <v>42762</v>
      </c>
      <c r="D40" s="8"/>
      <c r="E40" s="149" t="s">
        <v>36</v>
      </c>
      <c r="F40" s="149"/>
      <c r="G40" s="150"/>
      <c r="I40" s="13">
        <v>36</v>
      </c>
      <c r="J40" s="7"/>
      <c r="K40" s="8"/>
      <c r="L40" s="149"/>
      <c r="M40" s="149"/>
      <c r="N40" s="150"/>
      <c r="P40" s="13">
        <v>36</v>
      </c>
      <c r="Q40" s="7"/>
      <c r="R40" s="8"/>
      <c r="S40" s="149"/>
      <c r="T40" s="149"/>
      <c r="U40" s="150"/>
      <c r="W40" s="13">
        <v>36</v>
      </c>
      <c r="X40" s="7">
        <v>43151</v>
      </c>
      <c r="Y40" s="8"/>
      <c r="Z40" s="149"/>
      <c r="AA40" s="149"/>
      <c r="AB40" s="150"/>
    </row>
    <row r="41" spans="2:28" x14ac:dyDescent="0.25">
      <c r="B41" s="13">
        <v>37</v>
      </c>
      <c r="C41" s="7">
        <v>42765</v>
      </c>
      <c r="D41" s="8"/>
      <c r="E41" s="149" t="s">
        <v>36</v>
      </c>
      <c r="F41" s="149"/>
      <c r="G41" s="150"/>
      <c r="I41" s="13">
        <v>37</v>
      </c>
      <c r="J41" s="7"/>
      <c r="K41" s="8"/>
      <c r="L41" s="149"/>
      <c r="M41" s="149"/>
      <c r="N41" s="150"/>
      <c r="P41" s="13">
        <v>37</v>
      </c>
      <c r="Q41" s="7"/>
      <c r="R41" s="8"/>
      <c r="S41" s="149"/>
      <c r="T41" s="149"/>
      <c r="U41" s="150"/>
      <c r="W41" s="13">
        <v>37</v>
      </c>
      <c r="X41" s="7">
        <v>43174</v>
      </c>
      <c r="Y41" s="8"/>
      <c r="Z41" s="149"/>
      <c r="AA41" s="149"/>
      <c r="AB41" s="150"/>
    </row>
    <row r="42" spans="2:28" x14ac:dyDescent="0.25">
      <c r="B42" s="13">
        <v>38</v>
      </c>
      <c r="C42" s="7">
        <v>42765</v>
      </c>
      <c r="D42" s="8"/>
      <c r="E42" s="149" t="s">
        <v>36</v>
      </c>
      <c r="F42" s="149"/>
      <c r="G42" s="150"/>
      <c r="I42" s="13">
        <v>38</v>
      </c>
      <c r="J42" s="7"/>
      <c r="K42" s="8"/>
      <c r="L42" s="149"/>
      <c r="M42" s="149"/>
      <c r="N42" s="150"/>
      <c r="P42" s="13">
        <v>38</v>
      </c>
      <c r="Q42" s="7"/>
      <c r="R42" s="8"/>
      <c r="S42" s="149"/>
      <c r="T42" s="149"/>
      <c r="U42" s="150"/>
      <c r="W42" s="13">
        <v>38</v>
      </c>
      <c r="X42" s="7">
        <v>43210</v>
      </c>
      <c r="Y42" s="8"/>
      <c r="Z42" s="149"/>
      <c r="AA42" s="149"/>
      <c r="AB42" s="150"/>
    </row>
    <row r="43" spans="2:28" x14ac:dyDescent="0.25">
      <c r="B43" s="13">
        <v>39</v>
      </c>
      <c r="C43" s="7">
        <v>42767</v>
      </c>
      <c r="D43" s="8"/>
      <c r="E43" s="149" t="s">
        <v>36</v>
      </c>
      <c r="F43" s="149"/>
      <c r="G43" s="150"/>
      <c r="I43" s="13">
        <v>39</v>
      </c>
      <c r="J43" s="7"/>
      <c r="K43" s="8"/>
      <c r="L43" s="149"/>
      <c r="M43" s="149"/>
      <c r="N43" s="150"/>
      <c r="P43" s="13">
        <v>39</v>
      </c>
      <c r="Q43" s="7"/>
      <c r="R43" s="8"/>
      <c r="S43" s="149"/>
      <c r="T43" s="149"/>
      <c r="U43" s="150"/>
      <c r="W43" s="13">
        <v>39</v>
      </c>
      <c r="X43" s="7">
        <v>43210</v>
      </c>
      <c r="Y43" s="8"/>
      <c r="Z43" s="149"/>
      <c r="AA43" s="149"/>
      <c r="AB43" s="150"/>
    </row>
    <row r="44" spans="2:28" x14ac:dyDescent="0.25">
      <c r="B44" s="13">
        <v>40</v>
      </c>
      <c r="C44" s="7">
        <v>42768</v>
      </c>
      <c r="D44" s="8"/>
      <c r="E44" s="149" t="s">
        <v>36</v>
      </c>
      <c r="F44" s="149"/>
      <c r="G44" s="150"/>
      <c r="I44" s="13">
        <v>40</v>
      </c>
      <c r="J44" s="7"/>
      <c r="K44" s="8"/>
      <c r="L44" s="149"/>
      <c r="M44" s="149"/>
      <c r="N44" s="150"/>
      <c r="P44" s="13">
        <v>40</v>
      </c>
      <c r="Q44" s="7"/>
      <c r="R44" s="8"/>
      <c r="S44" s="149"/>
      <c r="T44" s="149"/>
      <c r="U44" s="150"/>
      <c r="W44" s="13">
        <v>40</v>
      </c>
      <c r="X44" s="7">
        <v>43221.45</v>
      </c>
      <c r="Y44" s="8"/>
      <c r="Z44" s="149"/>
      <c r="AA44" s="149"/>
      <c r="AB44" s="150"/>
    </row>
    <row r="45" spans="2:28" x14ac:dyDescent="0.25">
      <c r="B45" s="13">
        <v>41</v>
      </c>
      <c r="C45" s="7">
        <v>42769</v>
      </c>
      <c r="D45" s="8"/>
      <c r="E45" s="149" t="s">
        <v>36</v>
      </c>
      <c r="F45" s="149"/>
      <c r="G45" s="150"/>
      <c r="I45" s="13">
        <v>41</v>
      </c>
      <c r="J45" s="7"/>
      <c r="K45" s="8"/>
      <c r="L45" s="149"/>
      <c r="M45" s="149"/>
      <c r="N45" s="150"/>
      <c r="P45" s="13">
        <v>41</v>
      </c>
      <c r="Q45" s="7"/>
      <c r="R45" s="8"/>
      <c r="S45" s="149"/>
      <c r="T45" s="149"/>
      <c r="U45" s="150"/>
      <c r="W45" s="13">
        <v>41</v>
      </c>
      <c r="X45" s="7">
        <v>43237.563194444447</v>
      </c>
      <c r="Y45" s="8"/>
      <c r="Z45" s="149"/>
      <c r="AA45" s="149"/>
      <c r="AB45" s="150"/>
    </row>
    <row r="46" spans="2:28" x14ac:dyDescent="0.25">
      <c r="B46" s="13">
        <v>42</v>
      </c>
      <c r="C46" s="7">
        <v>42780</v>
      </c>
      <c r="D46" s="8"/>
      <c r="E46" s="149" t="s">
        <v>36</v>
      </c>
      <c r="F46" s="149"/>
      <c r="G46" s="150"/>
      <c r="I46" s="13">
        <v>42</v>
      </c>
      <c r="J46" s="7"/>
      <c r="K46" s="8"/>
      <c r="L46" s="149"/>
      <c r="M46" s="149"/>
      <c r="N46" s="150"/>
      <c r="P46" s="13">
        <v>42</v>
      </c>
      <c r="Q46" s="7"/>
      <c r="R46" s="8"/>
      <c r="S46" s="149"/>
      <c r="T46" s="149"/>
      <c r="U46" s="150"/>
      <c r="W46" s="13">
        <v>42</v>
      </c>
      <c r="X46" s="7">
        <v>43256.584722222222</v>
      </c>
      <c r="Y46" s="8"/>
      <c r="Z46" s="149"/>
      <c r="AA46" s="149"/>
      <c r="AB46" s="150"/>
    </row>
    <row r="47" spans="2:28" x14ac:dyDescent="0.25">
      <c r="B47" s="13">
        <v>43</v>
      </c>
      <c r="C47" s="7">
        <v>42780</v>
      </c>
      <c r="D47" s="8"/>
      <c r="E47" s="149" t="s">
        <v>36</v>
      </c>
      <c r="F47" s="149"/>
      <c r="G47" s="150"/>
      <c r="I47" s="13">
        <v>43</v>
      </c>
      <c r="J47" s="7"/>
      <c r="K47" s="8"/>
      <c r="L47" s="149"/>
      <c r="M47" s="149"/>
      <c r="N47" s="150"/>
      <c r="P47" s="13">
        <v>43</v>
      </c>
      <c r="Q47" s="7"/>
      <c r="R47" s="8"/>
      <c r="S47" s="149"/>
      <c r="T47" s="149"/>
      <c r="U47" s="150"/>
      <c r="W47" s="13">
        <v>43</v>
      </c>
      <c r="X47" s="7">
        <v>43809.679861111108</v>
      </c>
      <c r="Y47" s="8"/>
      <c r="Z47" s="149"/>
      <c r="AA47" s="149"/>
      <c r="AB47" s="150"/>
    </row>
    <row r="48" spans="2:28" x14ac:dyDescent="0.25">
      <c r="B48" s="13">
        <v>44</v>
      </c>
      <c r="C48" s="7">
        <v>42780</v>
      </c>
      <c r="D48" s="8"/>
      <c r="E48" s="149" t="s">
        <v>36</v>
      </c>
      <c r="F48" s="149"/>
      <c r="G48" s="150"/>
      <c r="I48" s="13">
        <v>44</v>
      </c>
      <c r="J48" s="7"/>
      <c r="K48" s="8"/>
      <c r="L48" s="149"/>
      <c r="M48" s="149"/>
      <c r="N48" s="150"/>
      <c r="P48" s="13">
        <v>44</v>
      </c>
      <c r="Q48" s="7"/>
      <c r="R48" s="8"/>
      <c r="S48" s="149"/>
      <c r="T48" s="149"/>
      <c r="U48" s="150"/>
      <c r="W48" s="13">
        <v>44</v>
      </c>
      <c r="X48" s="7">
        <v>43818.436805555553</v>
      </c>
      <c r="Y48" s="8"/>
      <c r="Z48" s="149"/>
      <c r="AA48" s="149"/>
      <c r="AB48" s="150"/>
    </row>
    <row r="49" spans="2:28" x14ac:dyDescent="0.25">
      <c r="B49" s="13">
        <v>45</v>
      </c>
      <c r="C49" s="7">
        <v>42780</v>
      </c>
      <c r="D49" s="8"/>
      <c r="E49" s="149" t="s">
        <v>36</v>
      </c>
      <c r="F49" s="149"/>
      <c r="G49" s="150"/>
      <c r="I49" s="13">
        <v>45</v>
      </c>
      <c r="J49" s="7"/>
      <c r="K49" s="8"/>
      <c r="L49" s="149"/>
      <c r="M49" s="149"/>
      <c r="N49" s="150"/>
      <c r="P49" s="13">
        <v>45</v>
      </c>
      <c r="Q49" s="7"/>
      <c r="R49" s="8"/>
      <c r="S49" s="149"/>
      <c r="T49" s="149"/>
      <c r="U49" s="150"/>
      <c r="W49" s="13">
        <v>45</v>
      </c>
      <c r="X49" s="7">
        <v>43889.392361111109</v>
      </c>
      <c r="Y49" s="8"/>
      <c r="Z49" s="149"/>
      <c r="AA49" s="149"/>
      <c r="AB49" s="150"/>
    </row>
    <row r="50" spans="2:28" x14ac:dyDescent="0.25">
      <c r="B50" s="13">
        <v>46</v>
      </c>
      <c r="C50" s="7">
        <v>42781</v>
      </c>
      <c r="D50" s="8"/>
      <c r="E50" s="149" t="s">
        <v>36</v>
      </c>
      <c r="F50" s="149"/>
      <c r="G50" s="150"/>
      <c r="I50" s="13">
        <v>46</v>
      </c>
      <c r="J50" s="7"/>
      <c r="K50" s="8"/>
      <c r="L50" s="149"/>
      <c r="M50" s="149"/>
      <c r="N50" s="150"/>
      <c r="P50" s="13">
        <v>46</v>
      </c>
      <c r="Q50" s="7"/>
      <c r="R50" s="8"/>
      <c r="S50" s="149"/>
      <c r="T50" s="149"/>
      <c r="U50" s="150"/>
      <c r="W50" s="13">
        <v>46</v>
      </c>
      <c r="X50" s="7">
        <v>43888.659722222219</v>
      </c>
      <c r="Y50" s="8"/>
      <c r="Z50" s="149"/>
      <c r="AA50" s="149"/>
      <c r="AB50" s="150"/>
    </row>
    <row r="51" spans="2:28" x14ac:dyDescent="0.25">
      <c r="B51" s="13">
        <v>47</v>
      </c>
      <c r="C51" s="7">
        <v>42782</v>
      </c>
      <c r="D51" s="8"/>
      <c r="E51" s="149" t="s">
        <v>36</v>
      </c>
      <c r="F51" s="149"/>
      <c r="G51" s="150"/>
      <c r="I51" s="13">
        <v>47</v>
      </c>
      <c r="J51" s="7"/>
      <c r="K51" s="8"/>
      <c r="L51" s="149"/>
      <c r="M51" s="149"/>
      <c r="N51" s="150"/>
      <c r="P51" s="13">
        <v>47</v>
      </c>
      <c r="Q51" s="7"/>
      <c r="R51" s="8"/>
      <c r="S51" s="149"/>
      <c r="T51" s="149"/>
      <c r="U51" s="150"/>
      <c r="W51" s="13">
        <v>47</v>
      </c>
      <c r="X51" s="7">
        <v>43906.487500000003</v>
      </c>
      <c r="Y51" s="8"/>
      <c r="Z51" s="149"/>
      <c r="AA51" s="149"/>
      <c r="AB51" s="150"/>
    </row>
    <row r="52" spans="2:28" x14ac:dyDescent="0.25">
      <c r="B52" s="13">
        <v>48</v>
      </c>
      <c r="C52" s="7">
        <v>42782</v>
      </c>
      <c r="D52" s="8"/>
      <c r="E52" s="149" t="s">
        <v>36</v>
      </c>
      <c r="F52" s="149"/>
      <c r="G52" s="150"/>
      <c r="I52" s="13">
        <v>48</v>
      </c>
      <c r="J52" s="7"/>
      <c r="K52" s="8"/>
      <c r="L52" s="149"/>
      <c r="M52" s="149"/>
      <c r="N52" s="150"/>
      <c r="P52" s="13">
        <v>48</v>
      </c>
      <c r="Q52" s="7"/>
      <c r="R52" s="8"/>
      <c r="S52" s="149"/>
      <c r="T52" s="149"/>
      <c r="U52" s="150"/>
      <c r="W52" s="13">
        <v>48</v>
      </c>
      <c r="X52" s="7">
        <v>43892.684027777781</v>
      </c>
      <c r="Y52" s="8"/>
      <c r="Z52" s="149"/>
      <c r="AA52" s="149"/>
      <c r="AB52" s="150"/>
    </row>
    <row r="53" spans="2:28" ht="15.75" thickBot="1" x14ac:dyDescent="0.3">
      <c r="B53" s="13">
        <v>49</v>
      </c>
      <c r="C53" s="7">
        <v>42783</v>
      </c>
      <c r="D53" s="8"/>
      <c r="E53" s="149" t="s">
        <v>36</v>
      </c>
      <c r="F53" s="149"/>
      <c r="G53" s="150"/>
      <c r="I53" s="13">
        <v>49</v>
      </c>
      <c r="J53" s="20"/>
      <c r="K53" s="21"/>
      <c r="L53" s="151"/>
      <c r="M53" s="151"/>
      <c r="N53" s="152"/>
      <c r="P53" s="13">
        <v>49</v>
      </c>
      <c r="Q53" s="20"/>
      <c r="R53" s="21"/>
      <c r="S53" s="151"/>
      <c r="T53" s="151"/>
      <c r="U53" s="152"/>
      <c r="W53" s="13">
        <v>49</v>
      </c>
      <c r="X53" s="20">
        <v>43893.646527777775</v>
      </c>
      <c r="Y53" s="21"/>
      <c r="Z53" s="151"/>
      <c r="AA53" s="151"/>
      <c r="AB53" s="152"/>
    </row>
    <row r="54" spans="2:28" ht="15.75" thickBot="1" x14ac:dyDescent="0.3">
      <c r="B54" s="13">
        <v>50</v>
      </c>
      <c r="C54" s="7">
        <v>42783</v>
      </c>
      <c r="D54" s="8"/>
      <c r="E54" s="149" t="s">
        <v>36</v>
      </c>
      <c r="F54" s="149"/>
      <c r="G54" s="150"/>
      <c r="I54" s="3">
        <v>50</v>
      </c>
      <c r="J54" s="30"/>
      <c r="K54" s="31"/>
      <c r="L54" s="153"/>
      <c r="M54" s="154"/>
      <c r="N54" s="155"/>
      <c r="P54" s="3">
        <v>50</v>
      </c>
      <c r="Q54" s="30"/>
      <c r="R54" s="31"/>
      <c r="S54" s="153"/>
      <c r="T54" s="154"/>
      <c r="U54" s="155"/>
      <c r="W54" s="3">
        <v>50</v>
      </c>
      <c r="X54" s="30">
        <v>43951.651388888888</v>
      </c>
      <c r="Y54" s="31"/>
      <c r="Z54" s="153"/>
      <c r="AA54" s="154"/>
      <c r="AB54" s="155"/>
    </row>
    <row r="55" spans="2:28" x14ac:dyDescent="0.25">
      <c r="B55" s="13">
        <v>51</v>
      </c>
      <c r="C55" s="7">
        <v>42783</v>
      </c>
      <c r="D55" s="8"/>
      <c r="E55" s="149" t="s">
        <v>36</v>
      </c>
      <c r="F55" s="149"/>
      <c r="G55" s="150"/>
      <c r="X55" s="42">
        <v>43943.449305555558</v>
      </c>
      <c r="Y55" s="92"/>
    </row>
    <row r="56" spans="2:28" x14ac:dyDescent="0.25">
      <c r="B56" s="13">
        <v>52</v>
      </c>
      <c r="C56" s="7">
        <v>42787</v>
      </c>
      <c r="D56" s="8"/>
      <c r="E56" s="149" t="s">
        <v>36</v>
      </c>
      <c r="F56" s="149"/>
      <c r="G56" s="150"/>
      <c r="X56" s="42">
        <v>43974.478472222225</v>
      </c>
      <c r="Y56" s="121"/>
    </row>
    <row r="57" spans="2:28" x14ac:dyDescent="0.25">
      <c r="B57" s="13">
        <v>53</v>
      </c>
      <c r="C57" s="7">
        <v>42788</v>
      </c>
      <c r="D57" s="8"/>
      <c r="E57" s="149" t="s">
        <v>36</v>
      </c>
      <c r="F57" s="149"/>
      <c r="G57" s="150"/>
      <c r="X57" s="42">
        <v>43992.500694444447</v>
      </c>
      <c r="Y57" s="121"/>
    </row>
    <row r="58" spans="2:28" x14ac:dyDescent="0.25">
      <c r="B58" s="13">
        <v>54</v>
      </c>
      <c r="C58" s="7">
        <v>42788</v>
      </c>
      <c r="D58" s="8"/>
      <c r="E58" s="149" t="s">
        <v>36</v>
      </c>
      <c r="F58" s="149"/>
      <c r="G58" s="150"/>
      <c r="L58" s="22"/>
      <c r="X58" s="42">
        <v>44006.498611111114</v>
      </c>
      <c r="Y58" s="133"/>
    </row>
    <row r="59" spans="2:28" x14ac:dyDescent="0.25">
      <c r="B59" s="13">
        <v>55</v>
      </c>
      <c r="C59" s="7">
        <v>42788</v>
      </c>
      <c r="D59" s="8"/>
      <c r="E59" s="149" t="s">
        <v>36</v>
      </c>
      <c r="F59" s="149"/>
      <c r="G59" s="150"/>
      <c r="X59" s="42">
        <v>44011.637499999997</v>
      </c>
      <c r="Y59" s="133"/>
    </row>
    <row r="60" spans="2:28" x14ac:dyDescent="0.25">
      <c r="B60" s="13">
        <v>56</v>
      </c>
      <c r="C60" s="7">
        <v>42789</v>
      </c>
      <c r="D60" s="8"/>
      <c r="E60" s="149" t="s">
        <v>36</v>
      </c>
      <c r="F60" s="149"/>
      <c r="G60" s="150"/>
      <c r="X60" s="42">
        <v>44037.404861111114</v>
      </c>
      <c r="Y60" s="133"/>
    </row>
    <row r="61" spans="2:28" x14ac:dyDescent="0.25">
      <c r="B61" s="13">
        <v>57</v>
      </c>
      <c r="C61" s="7">
        <v>42790</v>
      </c>
      <c r="D61" s="8"/>
      <c r="E61" s="149" t="s">
        <v>36</v>
      </c>
      <c r="F61" s="149"/>
      <c r="G61" s="150"/>
      <c r="N61" s="22"/>
      <c r="X61" s="42">
        <v>44043.679861111108</v>
      </c>
      <c r="Y61" s="133"/>
    </row>
    <row r="62" spans="2:28" x14ac:dyDescent="0.25">
      <c r="B62" s="13">
        <v>58</v>
      </c>
      <c r="C62" s="7">
        <v>42790</v>
      </c>
      <c r="D62" s="8"/>
      <c r="E62" s="149" t="s">
        <v>36</v>
      </c>
      <c r="F62" s="149"/>
      <c r="G62" s="150"/>
      <c r="X62" s="42">
        <v>44022.708333333336</v>
      </c>
      <c r="Y62" s="133"/>
    </row>
    <row r="63" spans="2:28" x14ac:dyDescent="0.25">
      <c r="B63" s="13">
        <v>59</v>
      </c>
      <c r="C63" s="7">
        <v>42794</v>
      </c>
      <c r="D63" s="8"/>
      <c r="E63" s="149" t="s">
        <v>36</v>
      </c>
      <c r="F63" s="149"/>
      <c r="G63" s="150"/>
      <c r="X63" s="42">
        <v>44035.65625</v>
      </c>
      <c r="Y63" s="133"/>
    </row>
    <row r="64" spans="2:28" x14ac:dyDescent="0.25">
      <c r="B64" s="13">
        <v>60</v>
      </c>
      <c r="C64" s="7">
        <v>42794</v>
      </c>
      <c r="D64" s="8"/>
      <c r="E64" s="149" t="s">
        <v>36</v>
      </c>
      <c r="F64" s="149"/>
      <c r="G64" s="150"/>
      <c r="X64" s="42">
        <v>44033.677083333336</v>
      </c>
      <c r="Y64" s="133"/>
    </row>
    <row r="65" spans="2:24" x14ac:dyDescent="0.25">
      <c r="B65" s="13">
        <v>61</v>
      </c>
      <c r="C65" s="7">
        <v>42794</v>
      </c>
      <c r="D65" s="8"/>
      <c r="E65" s="149" t="s">
        <v>36</v>
      </c>
      <c r="F65" s="149"/>
      <c r="G65" s="150"/>
      <c r="X65" s="42">
        <v>44061.57916666667</v>
      </c>
    </row>
    <row r="66" spans="2:24" x14ac:dyDescent="0.25">
      <c r="B66" s="13">
        <v>62</v>
      </c>
      <c r="C66" s="7">
        <v>42795</v>
      </c>
      <c r="D66" s="8"/>
      <c r="E66" s="149" t="s">
        <v>36</v>
      </c>
      <c r="F66" s="149"/>
      <c r="G66" s="150"/>
      <c r="X66" s="42">
        <v>44057.463888888888</v>
      </c>
    </row>
    <row r="67" spans="2:24" x14ac:dyDescent="0.25">
      <c r="B67" s="13">
        <v>63</v>
      </c>
      <c r="C67" s="7">
        <v>42795</v>
      </c>
      <c r="D67" s="8"/>
      <c r="E67" s="149" t="s">
        <v>36</v>
      </c>
      <c r="F67" s="149"/>
      <c r="G67" s="150"/>
      <c r="X67" s="42">
        <v>44054.469444444447</v>
      </c>
    </row>
    <row r="68" spans="2:24" x14ac:dyDescent="0.25">
      <c r="B68" s="13">
        <v>64</v>
      </c>
      <c r="C68" s="7">
        <v>42796</v>
      </c>
      <c r="D68" s="8"/>
      <c r="E68" s="149" t="s">
        <v>36</v>
      </c>
      <c r="F68" s="149"/>
      <c r="G68" s="150"/>
      <c r="X68" s="42">
        <v>44083.42291666667</v>
      </c>
    </row>
    <row r="69" spans="2:24" x14ac:dyDescent="0.25">
      <c r="B69" s="13">
        <v>65</v>
      </c>
      <c r="C69" s="7">
        <v>42796</v>
      </c>
      <c r="D69" s="8"/>
      <c r="E69" s="149" t="s">
        <v>36</v>
      </c>
      <c r="F69" s="149"/>
      <c r="G69" s="150"/>
      <c r="X69" s="42">
        <v>44120.40347222222</v>
      </c>
    </row>
    <row r="70" spans="2:24" x14ac:dyDescent="0.25">
      <c r="B70" s="13">
        <v>66</v>
      </c>
      <c r="C70" s="7">
        <v>42796</v>
      </c>
      <c r="D70" s="8"/>
      <c r="E70" s="149" t="s">
        <v>36</v>
      </c>
      <c r="F70" s="149"/>
      <c r="G70" s="150"/>
      <c r="X70" s="42">
        <v>44096.693055555559</v>
      </c>
    </row>
    <row r="71" spans="2:24" x14ac:dyDescent="0.25">
      <c r="B71" s="13">
        <v>67</v>
      </c>
      <c r="C71" s="7">
        <v>42797</v>
      </c>
      <c r="D71" s="8"/>
      <c r="E71" s="149" t="s">
        <v>36</v>
      </c>
      <c r="F71" s="149"/>
      <c r="G71" s="150"/>
      <c r="X71" s="42">
        <v>44089.609027777777</v>
      </c>
    </row>
    <row r="72" spans="2:24" x14ac:dyDescent="0.25">
      <c r="B72" s="13">
        <v>68</v>
      </c>
      <c r="C72" s="7">
        <v>42815</v>
      </c>
      <c r="D72" s="8"/>
      <c r="E72" s="149" t="s">
        <v>36</v>
      </c>
      <c r="F72" s="149"/>
      <c r="G72" s="150"/>
      <c r="X72" s="42">
        <v>44154.513194444444</v>
      </c>
    </row>
    <row r="73" spans="2:24" x14ac:dyDescent="0.25">
      <c r="B73" s="13">
        <v>69</v>
      </c>
      <c r="C73" s="7">
        <v>42822</v>
      </c>
      <c r="D73" s="8"/>
      <c r="E73" s="149" t="s">
        <v>36</v>
      </c>
      <c r="F73" s="149"/>
      <c r="G73" s="150"/>
      <c r="X73" s="42">
        <v>44138.468055555553</v>
      </c>
    </row>
    <row r="74" spans="2:24" x14ac:dyDescent="0.25">
      <c r="B74" s="13">
        <v>70</v>
      </c>
      <c r="C74" s="7">
        <v>42822</v>
      </c>
      <c r="D74" s="8"/>
      <c r="E74" s="149" t="s">
        <v>36</v>
      </c>
      <c r="F74" s="149"/>
      <c r="G74" s="150"/>
      <c r="X74" s="42">
        <v>44141.415972222225</v>
      </c>
    </row>
    <row r="75" spans="2:24" x14ac:dyDescent="0.25">
      <c r="B75" s="13">
        <v>71</v>
      </c>
      <c r="C75" s="7">
        <v>42822</v>
      </c>
      <c r="D75" s="8"/>
      <c r="E75" s="149" t="s">
        <v>36</v>
      </c>
      <c r="F75" s="149"/>
      <c r="G75" s="150"/>
    </row>
    <row r="76" spans="2:24" x14ac:dyDescent="0.25">
      <c r="B76" s="13">
        <v>72</v>
      </c>
      <c r="C76" s="7">
        <v>42822</v>
      </c>
      <c r="D76" s="8"/>
      <c r="E76" s="149" t="s">
        <v>36</v>
      </c>
      <c r="F76" s="149"/>
      <c r="G76" s="150"/>
    </row>
    <row r="77" spans="2:24" x14ac:dyDescent="0.25">
      <c r="B77" s="13">
        <v>73</v>
      </c>
      <c r="C77" s="7">
        <v>42822</v>
      </c>
      <c r="D77" s="8"/>
      <c r="E77" s="149" t="s">
        <v>36</v>
      </c>
      <c r="F77" s="149"/>
      <c r="G77" s="150"/>
    </row>
    <row r="78" spans="2:24" x14ac:dyDescent="0.25">
      <c r="B78" s="13">
        <v>74</v>
      </c>
      <c r="C78" s="7">
        <v>42825</v>
      </c>
      <c r="D78" s="8"/>
      <c r="E78" s="149" t="s">
        <v>36</v>
      </c>
      <c r="F78" s="149"/>
      <c r="G78" s="150"/>
    </row>
    <row r="79" spans="2:24" x14ac:dyDescent="0.25">
      <c r="B79" s="13">
        <v>75</v>
      </c>
      <c r="C79" s="7">
        <v>42825</v>
      </c>
      <c r="D79" s="8"/>
      <c r="E79" s="149" t="s">
        <v>36</v>
      </c>
      <c r="F79" s="149"/>
      <c r="G79" s="150"/>
    </row>
    <row r="80" spans="2:24" x14ac:dyDescent="0.25">
      <c r="B80" s="13">
        <v>76</v>
      </c>
      <c r="C80" s="7">
        <v>42825</v>
      </c>
      <c r="D80" s="8"/>
      <c r="E80" s="149" t="s">
        <v>36</v>
      </c>
      <c r="F80" s="149"/>
      <c r="G80" s="150"/>
    </row>
    <row r="81" spans="2:7" x14ac:dyDescent="0.25">
      <c r="B81" s="13">
        <v>77</v>
      </c>
      <c r="C81" s="7">
        <v>42829</v>
      </c>
      <c r="D81" s="8"/>
      <c r="E81" s="149" t="s">
        <v>36</v>
      </c>
      <c r="F81" s="149"/>
      <c r="G81" s="150"/>
    </row>
    <row r="82" spans="2:7" x14ac:dyDescent="0.25">
      <c r="B82" s="13">
        <v>78</v>
      </c>
      <c r="C82" s="7">
        <v>42829</v>
      </c>
      <c r="D82" s="8"/>
      <c r="E82" s="149" t="s">
        <v>36</v>
      </c>
      <c r="F82" s="149"/>
      <c r="G82" s="150"/>
    </row>
    <row r="83" spans="2:7" x14ac:dyDescent="0.25">
      <c r="B83" s="13">
        <v>79</v>
      </c>
      <c r="C83" s="7">
        <v>42829</v>
      </c>
      <c r="D83" s="8"/>
      <c r="E83" s="149" t="s">
        <v>36</v>
      </c>
      <c r="F83" s="149"/>
      <c r="G83" s="150"/>
    </row>
    <row r="84" spans="2:7" x14ac:dyDescent="0.25">
      <c r="B84" s="13">
        <v>80</v>
      </c>
      <c r="C84" s="7">
        <v>42829</v>
      </c>
      <c r="D84" s="8"/>
      <c r="E84" s="149" t="s">
        <v>36</v>
      </c>
      <c r="F84" s="149"/>
      <c r="G84" s="150"/>
    </row>
    <row r="85" spans="2:7" x14ac:dyDescent="0.25">
      <c r="B85" s="13">
        <v>81</v>
      </c>
      <c r="C85" s="7">
        <v>42830</v>
      </c>
      <c r="D85" s="8"/>
      <c r="E85" s="149" t="s">
        <v>36</v>
      </c>
      <c r="F85" s="149"/>
      <c r="G85" s="150"/>
    </row>
    <row r="86" spans="2:7" x14ac:dyDescent="0.25">
      <c r="B86" s="13">
        <v>82</v>
      </c>
      <c r="C86" s="7">
        <v>42830</v>
      </c>
      <c r="D86" s="8"/>
      <c r="E86" s="149" t="s">
        <v>36</v>
      </c>
      <c r="F86" s="149"/>
      <c r="G86" s="150"/>
    </row>
    <row r="87" spans="2:7" x14ac:dyDescent="0.25">
      <c r="B87" s="13">
        <v>83</v>
      </c>
      <c r="C87" s="7">
        <v>42831</v>
      </c>
      <c r="D87" s="8"/>
      <c r="E87" s="149" t="s">
        <v>36</v>
      </c>
      <c r="F87" s="149"/>
      <c r="G87" s="150"/>
    </row>
    <row r="88" spans="2:7" x14ac:dyDescent="0.25">
      <c r="B88" s="13">
        <v>84</v>
      </c>
      <c r="C88" s="7">
        <v>42831</v>
      </c>
      <c r="D88" s="8"/>
      <c r="E88" s="149" t="s">
        <v>36</v>
      </c>
      <c r="F88" s="149"/>
      <c r="G88" s="150"/>
    </row>
    <row r="89" spans="2:7" x14ac:dyDescent="0.25">
      <c r="B89" s="13">
        <v>85</v>
      </c>
      <c r="C89" s="7">
        <v>42831</v>
      </c>
      <c r="D89" s="8"/>
      <c r="E89" s="149" t="s">
        <v>36</v>
      </c>
      <c r="F89" s="149"/>
      <c r="G89" s="150"/>
    </row>
    <row r="90" spans="2:7" x14ac:dyDescent="0.25">
      <c r="B90" s="13">
        <v>86</v>
      </c>
      <c r="C90" s="7">
        <v>42832</v>
      </c>
      <c r="D90" s="8"/>
      <c r="E90" s="149" t="s">
        <v>36</v>
      </c>
      <c r="F90" s="149"/>
      <c r="G90" s="150"/>
    </row>
    <row r="91" spans="2:7" x14ac:dyDescent="0.25">
      <c r="B91" s="13">
        <v>87</v>
      </c>
      <c r="C91" s="7">
        <v>42832</v>
      </c>
      <c r="D91" s="8"/>
      <c r="E91" s="149" t="s">
        <v>36</v>
      </c>
      <c r="F91" s="149"/>
      <c r="G91" s="150"/>
    </row>
    <row r="92" spans="2:7" x14ac:dyDescent="0.25">
      <c r="B92" s="13">
        <v>88</v>
      </c>
      <c r="C92" s="7">
        <v>42832</v>
      </c>
      <c r="D92" s="8"/>
      <c r="E92" s="149" t="s">
        <v>36</v>
      </c>
      <c r="F92" s="149"/>
      <c r="G92" s="150"/>
    </row>
    <row r="93" spans="2:7" x14ac:dyDescent="0.25">
      <c r="B93" s="13">
        <v>89</v>
      </c>
      <c r="C93" s="7">
        <v>42836</v>
      </c>
      <c r="D93" s="8"/>
      <c r="E93" s="149" t="s">
        <v>36</v>
      </c>
      <c r="F93" s="149"/>
      <c r="G93" s="150"/>
    </row>
    <row r="94" spans="2:7" x14ac:dyDescent="0.25">
      <c r="B94" s="13">
        <v>90</v>
      </c>
      <c r="C94" s="7">
        <v>42836</v>
      </c>
      <c r="D94" s="8"/>
      <c r="E94" s="149" t="s">
        <v>36</v>
      </c>
      <c r="F94" s="149"/>
      <c r="G94" s="150"/>
    </row>
    <row r="95" spans="2:7" x14ac:dyDescent="0.25">
      <c r="B95" s="13">
        <v>91</v>
      </c>
      <c r="C95" s="7">
        <v>42836</v>
      </c>
      <c r="D95" s="8"/>
      <c r="E95" s="149" t="s">
        <v>36</v>
      </c>
      <c r="F95" s="149"/>
      <c r="G95" s="150"/>
    </row>
    <row r="96" spans="2:7" x14ac:dyDescent="0.25">
      <c r="B96" s="13">
        <v>92</v>
      </c>
      <c r="C96" s="7">
        <v>42837</v>
      </c>
      <c r="D96" s="8"/>
      <c r="E96" s="149" t="s">
        <v>36</v>
      </c>
      <c r="F96" s="149"/>
      <c r="G96" s="150"/>
    </row>
    <row r="97" spans="2:7" x14ac:dyDescent="0.25">
      <c r="B97" s="13">
        <v>93</v>
      </c>
      <c r="C97" s="7">
        <v>42837</v>
      </c>
      <c r="D97" s="8"/>
      <c r="E97" s="149" t="s">
        <v>36</v>
      </c>
      <c r="F97" s="149"/>
      <c r="G97" s="150"/>
    </row>
    <row r="98" spans="2:7" x14ac:dyDescent="0.25">
      <c r="B98" s="13">
        <v>94</v>
      </c>
      <c r="C98" s="7">
        <v>42837</v>
      </c>
      <c r="D98" s="8"/>
      <c r="E98" s="149" t="s">
        <v>36</v>
      </c>
      <c r="F98" s="149"/>
      <c r="G98" s="150"/>
    </row>
    <row r="99" spans="2:7" x14ac:dyDescent="0.25">
      <c r="B99" s="13">
        <v>95</v>
      </c>
      <c r="C99" s="7">
        <v>42843</v>
      </c>
      <c r="D99" s="8"/>
      <c r="E99" s="149" t="s">
        <v>36</v>
      </c>
      <c r="F99" s="149"/>
      <c r="G99" s="150"/>
    </row>
    <row r="100" spans="2:7" x14ac:dyDescent="0.25">
      <c r="B100" s="13">
        <v>96</v>
      </c>
      <c r="C100" s="7">
        <v>42843</v>
      </c>
      <c r="D100" s="8"/>
      <c r="E100" s="149" t="s">
        <v>36</v>
      </c>
      <c r="F100" s="149"/>
      <c r="G100" s="150"/>
    </row>
    <row r="101" spans="2:7" x14ac:dyDescent="0.25">
      <c r="B101" s="13">
        <v>97</v>
      </c>
      <c r="C101" s="7">
        <v>42843</v>
      </c>
      <c r="D101" s="8"/>
      <c r="E101" s="149" t="s">
        <v>36</v>
      </c>
      <c r="F101" s="149"/>
      <c r="G101" s="150"/>
    </row>
    <row r="102" spans="2:7" x14ac:dyDescent="0.25">
      <c r="B102" s="13">
        <v>98</v>
      </c>
      <c r="C102" s="7">
        <v>42843</v>
      </c>
      <c r="D102" s="8"/>
      <c r="E102" s="149" t="s">
        <v>36</v>
      </c>
      <c r="F102" s="149"/>
      <c r="G102" s="150"/>
    </row>
    <row r="103" spans="2:7" x14ac:dyDescent="0.25">
      <c r="B103" s="13">
        <v>99</v>
      </c>
      <c r="C103" s="7">
        <v>42843</v>
      </c>
      <c r="D103" s="8"/>
      <c r="E103" s="149" t="s">
        <v>36</v>
      </c>
      <c r="F103" s="149"/>
      <c r="G103" s="150"/>
    </row>
    <row r="104" spans="2:7" x14ac:dyDescent="0.25">
      <c r="B104" s="13">
        <v>100</v>
      </c>
      <c r="C104" s="7">
        <v>42843</v>
      </c>
      <c r="D104" s="8"/>
      <c r="E104" s="149" t="s">
        <v>36</v>
      </c>
      <c r="F104" s="149"/>
      <c r="G104" s="150"/>
    </row>
    <row r="105" spans="2:7" x14ac:dyDescent="0.25">
      <c r="B105" s="13">
        <v>101</v>
      </c>
      <c r="C105" s="7">
        <v>42844</v>
      </c>
      <c r="D105" s="8"/>
      <c r="E105" s="149" t="s">
        <v>36</v>
      </c>
      <c r="F105" s="149"/>
      <c r="G105" s="150"/>
    </row>
    <row r="106" spans="2:7" x14ac:dyDescent="0.25">
      <c r="B106" s="13">
        <v>102</v>
      </c>
      <c r="C106" s="7">
        <v>42844</v>
      </c>
      <c r="D106" s="8"/>
      <c r="E106" s="149" t="s">
        <v>36</v>
      </c>
      <c r="F106" s="149"/>
      <c r="G106" s="150"/>
    </row>
    <row r="107" spans="2:7" x14ac:dyDescent="0.25">
      <c r="B107" s="13">
        <v>103</v>
      </c>
      <c r="C107" s="7">
        <v>42844</v>
      </c>
      <c r="D107" s="8"/>
      <c r="E107" s="149" t="s">
        <v>36</v>
      </c>
      <c r="F107" s="149"/>
      <c r="G107" s="150"/>
    </row>
    <row r="108" spans="2:7" x14ac:dyDescent="0.25">
      <c r="B108" s="13">
        <v>104</v>
      </c>
      <c r="C108" s="7">
        <v>42844</v>
      </c>
      <c r="D108" s="8"/>
      <c r="E108" s="149" t="s">
        <v>36</v>
      </c>
      <c r="F108" s="149"/>
      <c r="G108" s="150"/>
    </row>
    <row r="109" spans="2:7" x14ac:dyDescent="0.25">
      <c r="B109" s="13">
        <v>105</v>
      </c>
      <c r="C109" s="7">
        <v>42844</v>
      </c>
      <c r="D109" s="8"/>
      <c r="E109" s="149" t="s">
        <v>36</v>
      </c>
      <c r="F109" s="149"/>
      <c r="G109" s="150"/>
    </row>
    <row r="110" spans="2:7" x14ac:dyDescent="0.25">
      <c r="B110" s="13">
        <v>106</v>
      </c>
      <c r="C110" s="7">
        <v>42844</v>
      </c>
      <c r="D110" s="8"/>
      <c r="E110" s="149" t="s">
        <v>36</v>
      </c>
      <c r="F110" s="149"/>
      <c r="G110" s="150"/>
    </row>
    <row r="111" spans="2:7" x14ac:dyDescent="0.25">
      <c r="B111" s="13">
        <v>107</v>
      </c>
      <c r="C111" s="7">
        <v>42845</v>
      </c>
      <c r="D111" s="8"/>
      <c r="E111" s="149" t="s">
        <v>36</v>
      </c>
      <c r="F111" s="149"/>
      <c r="G111" s="150"/>
    </row>
    <row r="112" spans="2:7" x14ac:dyDescent="0.25">
      <c r="B112" s="13">
        <v>108</v>
      </c>
      <c r="C112" s="7">
        <v>42845</v>
      </c>
      <c r="D112" s="8"/>
      <c r="E112" s="149" t="s">
        <v>36</v>
      </c>
      <c r="F112" s="149"/>
      <c r="G112" s="150"/>
    </row>
    <row r="113" spans="2:7" x14ac:dyDescent="0.25">
      <c r="B113" s="13">
        <v>109</v>
      </c>
      <c r="C113" s="7">
        <v>42845</v>
      </c>
      <c r="D113" s="8"/>
      <c r="E113" s="149" t="s">
        <v>36</v>
      </c>
      <c r="F113" s="149"/>
      <c r="G113" s="150"/>
    </row>
    <row r="114" spans="2:7" x14ac:dyDescent="0.25">
      <c r="B114" s="13">
        <v>110</v>
      </c>
      <c r="C114" s="7">
        <v>42850</v>
      </c>
      <c r="D114" s="8"/>
      <c r="E114" s="149" t="s">
        <v>36</v>
      </c>
      <c r="F114" s="149"/>
      <c r="G114" s="150"/>
    </row>
    <row r="115" spans="2:7" x14ac:dyDescent="0.25">
      <c r="B115" s="13">
        <v>111</v>
      </c>
      <c r="C115" s="7">
        <v>42850</v>
      </c>
      <c r="D115" s="8"/>
      <c r="E115" s="149" t="s">
        <v>36</v>
      </c>
      <c r="F115" s="149"/>
      <c r="G115" s="150"/>
    </row>
    <row r="116" spans="2:7" x14ac:dyDescent="0.25">
      <c r="B116" s="13">
        <v>112</v>
      </c>
      <c r="C116" s="7">
        <v>42851</v>
      </c>
      <c r="D116" s="8"/>
      <c r="E116" s="149" t="s">
        <v>36</v>
      </c>
      <c r="F116" s="149"/>
      <c r="G116" s="150"/>
    </row>
    <row r="117" spans="2:7" x14ac:dyDescent="0.25">
      <c r="B117" s="13">
        <v>113</v>
      </c>
      <c r="C117" s="7">
        <v>42851</v>
      </c>
      <c r="D117" s="8"/>
      <c r="E117" s="149" t="s">
        <v>36</v>
      </c>
      <c r="F117" s="149"/>
      <c r="G117" s="150"/>
    </row>
    <row r="118" spans="2:7" x14ac:dyDescent="0.25">
      <c r="B118" s="13">
        <v>114</v>
      </c>
      <c r="C118" s="7">
        <v>42853</v>
      </c>
      <c r="D118" s="8"/>
      <c r="E118" s="149" t="s">
        <v>36</v>
      </c>
      <c r="F118" s="149"/>
      <c r="G118" s="150"/>
    </row>
    <row r="119" spans="2:7" x14ac:dyDescent="0.25">
      <c r="B119" s="13">
        <v>115</v>
      </c>
      <c r="C119" s="7">
        <v>42853</v>
      </c>
      <c r="D119" s="8"/>
      <c r="E119" s="149" t="s">
        <v>36</v>
      </c>
      <c r="F119" s="149"/>
      <c r="G119" s="150"/>
    </row>
    <row r="120" spans="2:7" x14ac:dyDescent="0.25">
      <c r="B120" s="13">
        <v>116</v>
      </c>
      <c r="C120" s="7">
        <v>42853</v>
      </c>
      <c r="D120" s="8"/>
      <c r="E120" s="149" t="s">
        <v>36</v>
      </c>
      <c r="F120" s="149"/>
      <c r="G120" s="150"/>
    </row>
    <row r="121" spans="2:7" x14ac:dyDescent="0.25">
      <c r="B121" s="13">
        <v>117</v>
      </c>
      <c r="C121" s="7">
        <v>42853</v>
      </c>
      <c r="D121" s="8"/>
      <c r="E121" s="149" t="s">
        <v>36</v>
      </c>
      <c r="F121" s="149"/>
      <c r="G121" s="150"/>
    </row>
    <row r="122" spans="2:7" x14ac:dyDescent="0.25">
      <c r="B122" s="13">
        <v>118</v>
      </c>
      <c r="C122" s="7">
        <v>42853</v>
      </c>
      <c r="D122" s="8"/>
      <c r="E122" s="149" t="s">
        <v>36</v>
      </c>
      <c r="F122" s="149"/>
      <c r="G122" s="150"/>
    </row>
    <row r="123" spans="2:7" x14ac:dyDescent="0.25">
      <c r="B123" s="13">
        <v>119</v>
      </c>
      <c r="C123" s="7">
        <v>42853</v>
      </c>
      <c r="D123" s="8"/>
      <c r="E123" s="149" t="s">
        <v>36</v>
      </c>
      <c r="F123" s="149"/>
      <c r="G123" s="150"/>
    </row>
    <row r="124" spans="2:7" x14ac:dyDescent="0.25">
      <c r="B124" s="13">
        <v>120</v>
      </c>
      <c r="C124" s="7">
        <v>42853</v>
      </c>
      <c r="D124" s="8"/>
      <c r="E124" s="149" t="s">
        <v>36</v>
      </c>
      <c r="F124" s="149"/>
      <c r="G124" s="150"/>
    </row>
    <row r="125" spans="2:7" x14ac:dyDescent="0.25">
      <c r="B125" s="13">
        <v>121</v>
      </c>
      <c r="C125" s="7">
        <v>42860</v>
      </c>
      <c r="D125" s="8"/>
      <c r="E125" s="149" t="s">
        <v>36</v>
      </c>
      <c r="F125" s="149"/>
      <c r="G125" s="150"/>
    </row>
    <row r="126" spans="2:7" x14ac:dyDescent="0.25">
      <c r="B126" s="13">
        <v>122</v>
      </c>
      <c r="C126" s="7">
        <v>42865</v>
      </c>
      <c r="D126" s="8"/>
      <c r="E126" s="149" t="s">
        <v>36</v>
      </c>
      <c r="F126" s="149"/>
      <c r="G126" s="150"/>
    </row>
    <row r="127" spans="2:7" x14ac:dyDescent="0.25">
      <c r="B127" s="13">
        <v>123</v>
      </c>
      <c r="C127" s="7">
        <v>42865</v>
      </c>
      <c r="D127" s="8"/>
      <c r="E127" s="149" t="s">
        <v>36</v>
      </c>
      <c r="F127" s="149"/>
      <c r="G127" s="150"/>
    </row>
    <row r="128" spans="2:7" x14ac:dyDescent="0.25">
      <c r="B128" s="13">
        <v>124</v>
      </c>
      <c r="C128" s="7">
        <v>42866</v>
      </c>
      <c r="D128" s="8"/>
      <c r="E128" s="149" t="s">
        <v>36</v>
      </c>
      <c r="F128" s="149"/>
      <c r="G128" s="150"/>
    </row>
    <row r="129" spans="2:7" x14ac:dyDescent="0.25">
      <c r="B129" s="13">
        <v>125</v>
      </c>
      <c r="C129" s="7">
        <v>42867</v>
      </c>
      <c r="D129" s="8"/>
      <c r="E129" s="149" t="s">
        <v>36</v>
      </c>
      <c r="F129" s="149"/>
      <c r="G129" s="150"/>
    </row>
    <row r="130" spans="2:7" x14ac:dyDescent="0.25">
      <c r="B130" s="13">
        <v>126</v>
      </c>
      <c r="C130" s="7">
        <v>42867</v>
      </c>
      <c r="D130" s="8"/>
      <c r="E130" s="149" t="s">
        <v>36</v>
      </c>
      <c r="F130" s="149"/>
      <c r="G130" s="150"/>
    </row>
    <row r="131" spans="2:7" x14ac:dyDescent="0.25">
      <c r="B131" s="13">
        <v>127</v>
      </c>
      <c r="C131" s="7">
        <v>42871</v>
      </c>
      <c r="D131" s="8"/>
      <c r="E131" s="149" t="s">
        <v>36</v>
      </c>
      <c r="F131" s="149"/>
      <c r="G131" s="150"/>
    </row>
    <row r="132" spans="2:7" x14ac:dyDescent="0.25">
      <c r="B132" s="13">
        <v>128</v>
      </c>
      <c r="C132" s="7">
        <v>42871</v>
      </c>
      <c r="D132" s="8"/>
      <c r="E132" s="149" t="s">
        <v>36</v>
      </c>
      <c r="F132" s="149"/>
      <c r="G132" s="150"/>
    </row>
    <row r="133" spans="2:7" x14ac:dyDescent="0.25">
      <c r="B133" s="13">
        <v>129</v>
      </c>
      <c r="C133" s="7">
        <v>42871</v>
      </c>
      <c r="D133" s="8"/>
      <c r="E133" s="149" t="s">
        <v>36</v>
      </c>
      <c r="F133" s="149"/>
      <c r="G133" s="150"/>
    </row>
    <row r="134" spans="2:7" x14ac:dyDescent="0.25">
      <c r="B134" s="13">
        <v>130</v>
      </c>
      <c r="C134" s="7">
        <v>42871</v>
      </c>
      <c r="D134" s="8"/>
      <c r="E134" s="149" t="s">
        <v>36</v>
      </c>
      <c r="F134" s="149"/>
      <c r="G134" s="150"/>
    </row>
    <row r="135" spans="2:7" x14ac:dyDescent="0.25">
      <c r="B135" s="13">
        <v>131</v>
      </c>
      <c r="C135" s="7">
        <v>42872</v>
      </c>
      <c r="D135" s="8"/>
      <c r="E135" s="149" t="s">
        <v>36</v>
      </c>
      <c r="F135" s="149"/>
      <c r="G135" s="150"/>
    </row>
    <row r="136" spans="2:7" x14ac:dyDescent="0.25">
      <c r="B136" s="13">
        <v>132</v>
      </c>
      <c r="C136" s="7">
        <v>42872</v>
      </c>
      <c r="D136" s="8"/>
      <c r="E136" s="149" t="s">
        <v>36</v>
      </c>
      <c r="F136" s="149"/>
      <c r="G136" s="150"/>
    </row>
    <row r="137" spans="2:7" x14ac:dyDescent="0.25">
      <c r="B137" s="13">
        <v>133</v>
      </c>
      <c r="C137" s="7">
        <v>42872</v>
      </c>
      <c r="D137" s="8"/>
      <c r="E137" s="149" t="s">
        <v>36</v>
      </c>
      <c r="F137" s="149"/>
      <c r="G137" s="150"/>
    </row>
    <row r="138" spans="2:7" x14ac:dyDescent="0.25">
      <c r="B138" s="13">
        <v>134</v>
      </c>
      <c r="C138" s="7">
        <v>42873</v>
      </c>
      <c r="D138" s="8"/>
      <c r="E138" s="149" t="s">
        <v>36</v>
      </c>
      <c r="F138" s="149"/>
      <c r="G138" s="150"/>
    </row>
    <row r="139" spans="2:7" x14ac:dyDescent="0.25">
      <c r="B139" s="13">
        <v>135</v>
      </c>
      <c r="C139" s="7">
        <v>42873</v>
      </c>
      <c r="D139" s="8"/>
      <c r="E139" s="149" t="s">
        <v>36</v>
      </c>
      <c r="F139" s="149"/>
      <c r="G139" s="150"/>
    </row>
    <row r="140" spans="2:7" x14ac:dyDescent="0.25">
      <c r="B140" s="13">
        <v>136</v>
      </c>
      <c r="C140" s="7">
        <v>42874</v>
      </c>
      <c r="D140" s="8"/>
      <c r="E140" s="149" t="s">
        <v>36</v>
      </c>
      <c r="F140" s="149"/>
      <c r="G140" s="150"/>
    </row>
    <row r="141" spans="2:7" x14ac:dyDescent="0.25">
      <c r="B141" s="13">
        <v>137</v>
      </c>
      <c r="C141" s="7">
        <v>42874</v>
      </c>
      <c r="D141" s="8"/>
      <c r="E141" s="149" t="s">
        <v>36</v>
      </c>
      <c r="F141" s="149"/>
      <c r="G141" s="150"/>
    </row>
    <row r="142" spans="2:7" x14ac:dyDescent="0.25">
      <c r="B142" s="13">
        <v>138</v>
      </c>
      <c r="C142" s="7">
        <v>42874</v>
      </c>
      <c r="D142" s="8"/>
      <c r="E142" s="149" t="s">
        <v>36</v>
      </c>
      <c r="F142" s="149"/>
      <c r="G142" s="150"/>
    </row>
    <row r="143" spans="2:7" x14ac:dyDescent="0.25">
      <c r="B143" s="13">
        <v>139</v>
      </c>
      <c r="C143" s="7">
        <v>42874</v>
      </c>
      <c r="D143" s="8"/>
      <c r="E143" s="149" t="s">
        <v>36</v>
      </c>
      <c r="F143" s="149"/>
      <c r="G143" s="150"/>
    </row>
    <row r="144" spans="2:7" x14ac:dyDescent="0.25">
      <c r="B144" s="13">
        <v>140</v>
      </c>
      <c r="C144" s="7">
        <v>42878</v>
      </c>
      <c r="D144" s="8"/>
      <c r="E144" s="149" t="s">
        <v>36</v>
      </c>
      <c r="F144" s="149"/>
      <c r="G144" s="150"/>
    </row>
    <row r="145" spans="2:7" x14ac:dyDescent="0.25">
      <c r="B145" s="13">
        <v>141</v>
      </c>
      <c r="C145" s="7">
        <v>42878</v>
      </c>
      <c r="D145" s="8"/>
      <c r="E145" s="149" t="s">
        <v>36</v>
      </c>
      <c r="F145" s="149"/>
      <c r="G145" s="150"/>
    </row>
    <row r="146" spans="2:7" x14ac:dyDescent="0.25">
      <c r="B146" s="13">
        <v>142</v>
      </c>
      <c r="C146" s="7">
        <v>42879</v>
      </c>
      <c r="D146" s="8"/>
      <c r="E146" s="149" t="s">
        <v>36</v>
      </c>
      <c r="F146" s="149"/>
      <c r="G146" s="150"/>
    </row>
    <row r="147" spans="2:7" x14ac:dyDescent="0.25">
      <c r="B147" s="13">
        <v>143</v>
      </c>
      <c r="C147" s="7">
        <v>42879</v>
      </c>
      <c r="D147" s="8"/>
      <c r="E147" s="149" t="s">
        <v>36</v>
      </c>
      <c r="F147" s="149"/>
      <c r="G147" s="150"/>
    </row>
    <row r="148" spans="2:7" x14ac:dyDescent="0.25">
      <c r="B148" s="13">
        <v>144</v>
      </c>
      <c r="C148" s="7">
        <v>42880</v>
      </c>
      <c r="D148" s="8"/>
      <c r="E148" s="149" t="s">
        <v>36</v>
      </c>
      <c r="F148" s="149"/>
      <c r="G148" s="150"/>
    </row>
    <row r="149" spans="2:7" x14ac:dyDescent="0.25">
      <c r="B149" s="13">
        <v>145</v>
      </c>
      <c r="C149" s="7">
        <v>42885</v>
      </c>
      <c r="D149" s="8"/>
      <c r="E149" s="149" t="s">
        <v>36</v>
      </c>
      <c r="F149" s="149"/>
      <c r="G149" s="150"/>
    </row>
    <row r="150" spans="2:7" x14ac:dyDescent="0.25">
      <c r="B150" s="13">
        <v>146</v>
      </c>
      <c r="C150" s="7">
        <v>42885</v>
      </c>
      <c r="D150" s="8"/>
      <c r="E150" s="149" t="s">
        <v>36</v>
      </c>
      <c r="F150" s="149"/>
      <c r="G150" s="150"/>
    </row>
    <row r="151" spans="2:7" x14ac:dyDescent="0.25">
      <c r="B151" s="13">
        <v>147</v>
      </c>
      <c r="C151" s="7">
        <v>42885</v>
      </c>
      <c r="D151" s="8"/>
      <c r="E151" s="149" t="s">
        <v>36</v>
      </c>
      <c r="F151" s="149"/>
      <c r="G151" s="150"/>
    </row>
    <row r="152" spans="2:7" x14ac:dyDescent="0.25">
      <c r="B152" s="13">
        <v>148</v>
      </c>
      <c r="C152" s="7">
        <v>42886</v>
      </c>
      <c r="D152" s="8"/>
      <c r="E152" s="149" t="s">
        <v>36</v>
      </c>
      <c r="F152" s="149"/>
      <c r="G152" s="150"/>
    </row>
    <row r="153" spans="2:7" x14ac:dyDescent="0.25">
      <c r="B153" s="13">
        <v>149</v>
      </c>
      <c r="C153" s="7">
        <v>42886</v>
      </c>
      <c r="D153" s="8"/>
      <c r="E153" s="149" t="s">
        <v>36</v>
      </c>
      <c r="F153" s="149"/>
      <c r="G153" s="150"/>
    </row>
    <row r="154" spans="2:7" x14ac:dyDescent="0.25">
      <c r="B154" s="13">
        <v>150</v>
      </c>
      <c r="C154" s="7">
        <v>42886</v>
      </c>
      <c r="D154" s="8"/>
      <c r="E154" s="149" t="s">
        <v>36</v>
      </c>
      <c r="F154" s="149"/>
      <c r="G154" s="150"/>
    </row>
    <row r="155" spans="2:7" x14ac:dyDescent="0.25">
      <c r="B155" s="13">
        <v>151</v>
      </c>
      <c r="C155" s="7">
        <v>42886</v>
      </c>
      <c r="D155" s="8"/>
      <c r="E155" s="149" t="s">
        <v>36</v>
      </c>
      <c r="F155" s="149"/>
      <c r="G155" s="150"/>
    </row>
    <row r="156" spans="2:7" x14ac:dyDescent="0.25">
      <c r="B156" s="13">
        <v>152</v>
      </c>
      <c r="C156" s="7">
        <v>42887</v>
      </c>
      <c r="D156" s="8"/>
      <c r="E156" s="149" t="s">
        <v>36</v>
      </c>
      <c r="F156" s="149"/>
      <c r="G156" s="150"/>
    </row>
    <row r="157" spans="2:7" x14ac:dyDescent="0.25">
      <c r="B157" s="13">
        <v>153</v>
      </c>
      <c r="C157" s="7">
        <v>42888</v>
      </c>
      <c r="D157" s="8"/>
      <c r="E157" s="149" t="s">
        <v>36</v>
      </c>
      <c r="F157" s="149"/>
      <c r="G157" s="150"/>
    </row>
    <row r="158" spans="2:7" x14ac:dyDescent="0.25">
      <c r="B158" s="13">
        <v>154</v>
      </c>
      <c r="C158" s="7">
        <v>42888</v>
      </c>
      <c r="D158" s="8"/>
      <c r="E158" s="149" t="s">
        <v>36</v>
      </c>
      <c r="F158" s="149"/>
      <c r="G158" s="150"/>
    </row>
    <row r="159" spans="2:7" x14ac:dyDescent="0.25">
      <c r="B159" s="13">
        <v>155</v>
      </c>
      <c r="C159" s="7">
        <v>42899</v>
      </c>
      <c r="D159" s="8"/>
      <c r="E159" s="149" t="s">
        <v>36</v>
      </c>
      <c r="F159" s="149"/>
      <c r="G159" s="150"/>
    </row>
    <row r="160" spans="2:7" x14ac:dyDescent="0.25">
      <c r="B160" s="13">
        <v>156</v>
      </c>
      <c r="C160" s="7">
        <v>42899</v>
      </c>
      <c r="D160" s="8"/>
      <c r="E160" s="149" t="s">
        <v>36</v>
      </c>
      <c r="F160" s="149"/>
      <c r="G160" s="150"/>
    </row>
    <row r="161" spans="2:7" x14ac:dyDescent="0.25">
      <c r="B161" s="13">
        <v>157</v>
      </c>
      <c r="C161" s="7">
        <v>42899</v>
      </c>
      <c r="D161" s="8"/>
      <c r="E161" s="149" t="s">
        <v>36</v>
      </c>
      <c r="F161" s="149"/>
      <c r="G161" s="150"/>
    </row>
    <row r="162" spans="2:7" x14ac:dyDescent="0.25">
      <c r="B162" s="13">
        <v>158</v>
      </c>
      <c r="C162" s="7">
        <v>42899</v>
      </c>
      <c r="D162" s="8"/>
      <c r="E162" s="149" t="s">
        <v>36</v>
      </c>
      <c r="F162" s="149"/>
      <c r="G162" s="150"/>
    </row>
    <row r="163" spans="2:7" x14ac:dyDescent="0.25">
      <c r="B163" s="13">
        <v>159</v>
      </c>
      <c r="C163" s="7">
        <v>42899</v>
      </c>
      <c r="D163" s="8"/>
      <c r="E163" s="149" t="s">
        <v>36</v>
      </c>
      <c r="F163" s="149"/>
      <c r="G163" s="150"/>
    </row>
    <row r="164" spans="2:7" x14ac:dyDescent="0.25">
      <c r="B164" s="13">
        <v>160</v>
      </c>
      <c r="C164" s="7">
        <v>42899</v>
      </c>
      <c r="D164" s="8"/>
      <c r="E164" s="149" t="s">
        <v>36</v>
      </c>
      <c r="F164" s="149"/>
      <c r="G164" s="150"/>
    </row>
    <row r="165" spans="2:7" x14ac:dyDescent="0.25">
      <c r="B165" s="13">
        <v>161</v>
      </c>
      <c r="C165" s="7">
        <v>42900</v>
      </c>
      <c r="D165" s="8"/>
      <c r="E165" s="149" t="s">
        <v>36</v>
      </c>
      <c r="F165" s="149"/>
      <c r="G165" s="150"/>
    </row>
    <row r="166" spans="2:7" x14ac:dyDescent="0.25">
      <c r="B166" s="13">
        <v>162</v>
      </c>
      <c r="C166" s="7">
        <v>42906</v>
      </c>
      <c r="D166" s="8"/>
      <c r="E166" s="149" t="s">
        <v>36</v>
      </c>
      <c r="F166" s="149"/>
      <c r="G166" s="150"/>
    </row>
    <row r="167" spans="2:7" x14ac:dyDescent="0.25">
      <c r="B167" s="13">
        <v>163</v>
      </c>
      <c r="C167" s="7">
        <v>42906</v>
      </c>
      <c r="D167" s="8"/>
      <c r="E167" s="149" t="s">
        <v>36</v>
      </c>
      <c r="F167" s="149"/>
      <c r="G167" s="150"/>
    </row>
    <row r="168" spans="2:7" x14ac:dyDescent="0.25">
      <c r="B168" s="13">
        <v>164</v>
      </c>
      <c r="C168" s="7">
        <v>42906</v>
      </c>
      <c r="D168" s="8"/>
      <c r="E168" s="149" t="s">
        <v>36</v>
      </c>
      <c r="F168" s="149"/>
      <c r="G168" s="150"/>
    </row>
    <row r="169" spans="2:7" x14ac:dyDescent="0.25">
      <c r="B169" s="13">
        <v>165</v>
      </c>
      <c r="C169" s="7">
        <v>42906</v>
      </c>
      <c r="D169" s="8"/>
      <c r="E169" s="149" t="s">
        <v>36</v>
      </c>
      <c r="F169" s="149"/>
      <c r="G169" s="150"/>
    </row>
    <row r="170" spans="2:7" x14ac:dyDescent="0.25">
      <c r="B170" s="13">
        <v>166</v>
      </c>
      <c r="C170" s="7">
        <v>42907</v>
      </c>
      <c r="D170" s="8"/>
      <c r="E170" s="149" t="s">
        <v>36</v>
      </c>
      <c r="F170" s="149"/>
      <c r="G170" s="150"/>
    </row>
    <row r="171" spans="2:7" x14ac:dyDescent="0.25">
      <c r="B171" s="13">
        <v>167</v>
      </c>
      <c r="C171" s="7">
        <v>42907</v>
      </c>
      <c r="D171" s="8"/>
      <c r="E171" s="149" t="s">
        <v>36</v>
      </c>
      <c r="F171" s="149"/>
      <c r="G171" s="150"/>
    </row>
    <row r="172" spans="2:7" x14ac:dyDescent="0.25">
      <c r="B172" s="13">
        <v>168</v>
      </c>
      <c r="C172" s="7">
        <v>42907</v>
      </c>
      <c r="D172" s="8"/>
      <c r="E172" s="149" t="s">
        <v>36</v>
      </c>
      <c r="F172" s="149"/>
      <c r="G172" s="150"/>
    </row>
    <row r="173" spans="2:7" x14ac:dyDescent="0.25">
      <c r="B173" s="13">
        <v>169</v>
      </c>
      <c r="C173" s="7">
        <v>42907</v>
      </c>
      <c r="D173" s="8"/>
      <c r="E173" s="149" t="s">
        <v>36</v>
      </c>
      <c r="F173" s="149"/>
      <c r="G173" s="150"/>
    </row>
    <row r="174" spans="2:7" x14ac:dyDescent="0.25">
      <c r="B174" s="13">
        <v>170</v>
      </c>
      <c r="C174" s="7">
        <v>42907</v>
      </c>
      <c r="D174" s="8"/>
      <c r="E174" s="149" t="s">
        <v>36</v>
      </c>
      <c r="F174" s="149"/>
      <c r="G174" s="150"/>
    </row>
    <row r="175" spans="2:7" x14ac:dyDescent="0.25">
      <c r="B175" s="13">
        <v>171</v>
      </c>
      <c r="C175" s="7">
        <v>42908</v>
      </c>
      <c r="D175" s="8"/>
      <c r="E175" s="149" t="s">
        <v>36</v>
      </c>
      <c r="F175" s="149"/>
      <c r="G175" s="150"/>
    </row>
    <row r="176" spans="2:7" x14ac:dyDescent="0.25">
      <c r="B176" s="13">
        <v>172</v>
      </c>
      <c r="C176" s="7">
        <v>42908</v>
      </c>
      <c r="D176" s="8"/>
      <c r="E176" s="149" t="s">
        <v>36</v>
      </c>
      <c r="F176" s="149"/>
      <c r="G176" s="150"/>
    </row>
    <row r="177" spans="2:7" x14ac:dyDescent="0.25">
      <c r="B177" s="13">
        <v>173</v>
      </c>
      <c r="C177" s="7">
        <v>42908</v>
      </c>
      <c r="D177" s="8"/>
      <c r="E177" s="149" t="s">
        <v>36</v>
      </c>
      <c r="F177" s="149"/>
      <c r="G177" s="150"/>
    </row>
    <row r="178" spans="2:7" x14ac:dyDescent="0.25">
      <c r="B178" s="13">
        <v>174</v>
      </c>
      <c r="C178" s="7">
        <v>42913</v>
      </c>
      <c r="D178" s="8"/>
      <c r="E178" s="149" t="s">
        <v>36</v>
      </c>
      <c r="F178" s="149"/>
      <c r="G178" s="150"/>
    </row>
    <row r="179" spans="2:7" x14ac:dyDescent="0.25">
      <c r="B179" s="13">
        <v>175</v>
      </c>
      <c r="C179" s="7">
        <v>42913</v>
      </c>
      <c r="D179" s="8"/>
      <c r="E179" s="149" t="s">
        <v>36</v>
      </c>
      <c r="F179" s="149"/>
      <c r="G179" s="150"/>
    </row>
    <row r="180" spans="2:7" x14ac:dyDescent="0.25">
      <c r="B180" s="13">
        <v>176</v>
      </c>
      <c r="C180" s="7">
        <v>42913</v>
      </c>
      <c r="D180" s="8"/>
      <c r="E180" s="149" t="s">
        <v>36</v>
      </c>
      <c r="F180" s="149"/>
      <c r="G180" s="150"/>
    </row>
    <row r="181" spans="2:7" x14ac:dyDescent="0.25">
      <c r="B181" s="13">
        <v>177</v>
      </c>
      <c r="C181" s="7">
        <v>42913</v>
      </c>
      <c r="D181" s="8"/>
      <c r="E181" s="149" t="s">
        <v>36</v>
      </c>
      <c r="F181" s="149"/>
      <c r="G181" s="150"/>
    </row>
    <row r="182" spans="2:7" x14ac:dyDescent="0.25">
      <c r="B182" s="13">
        <v>178</v>
      </c>
      <c r="C182" s="7">
        <v>42913</v>
      </c>
      <c r="D182" s="8"/>
      <c r="E182" s="149" t="s">
        <v>36</v>
      </c>
      <c r="F182" s="149"/>
      <c r="G182" s="150"/>
    </row>
    <row r="183" spans="2:7" x14ac:dyDescent="0.25">
      <c r="B183" s="13">
        <v>179</v>
      </c>
      <c r="C183" s="7">
        <v>42914</v>
      </c>
      <c r="D183" s="8"/>
      <c r="E183" s="149" t="s">
        <v>36</v>
      </c>
      <c r="F183" s="149"/>
      <c r="G183" s="150"/>
    </row>
    <row r="184" spans="2:7" x14ac:dyDescent="0.25">
      <c r="B184" s="13">
        <v>180</v>
      </c>
      <c r="C184" s="7">
        <v>42914</v>
      </c>
      <c r="D184" s="8"/>
      <c r="E184" s="149" t="s">
        <v>36</v>
      </c>
      <c r="F184" s="149"/>
      <c r="G184" s="150"/>
    </row>
    <row r="185" spans="2:7" x14ac:dyDescent="0.25">
      <c r="B185" s="13">
        <v>181</v>
      </c>
      <c r="C185" s="7">
        <v>42914</v>
      </c>
      <c r="D185" s="8"/>
      <c r="E185" s="149" t="s">
        <v>36</v>
      </c>
      <c r="F185" s="149"/>
      <c r="G185" s="150"/>
    </row>
    <row r="186" spans="2:7" x14ac:dyDescent="0.25">
      <c r="B186" s="13">
        <v>182</v>
      </c>
      <c r="C186" s="7">
        <v>42915</v>
      </c>
      <c r="D186" s="8"/>
      <c r="E186" s="149" t="s">
        <v>36</v>
      </c>
      <c r="F186" s="149"/>
      <c r="G186" s="150"/>
    </row>
    <row r="187" spans="2:7" x14ac:dyDescent="0.25">
      <c r="B187" s="13">
        <v>183</v>
      </c>
      <c r="C187" s="7">
        <v>42915</v>
      </c>
      <c r="D187" s="8"/>
      <c r="E187" s="149" t="s">
        <v>36</v>
      </c>
      <c r="F187" s="149"/>
      <c r="G187" s="150"/>
    </row>
    <row r="188" spans="2:7" x14ac:dyDescent="0.25">
      <c r="B188" s="13">
        <v>184</v>
      </c>
      <c r="C188" s="7">
        <v>42915</v>
      </c>
      <c r="D188" s="8"/>
      <c r="E188" s="149" t="s">
        <v>36</v>
      </c>
      <c r="F188" s="149"/>
      <c r="G188" s="150"/>
    </row>
    <row r="189" spans="2:7" x14ac:dyDescent="0.25">
      <c r="B189" s="13">
        <v>185</v>
      </c>
      <c r="C189" s="7">
        <v>42915</v>
      </c>
      <c r="D189" s="8"/>
      <c r="E189" s="149" t="s">
        <v>36</v>
      </c>
      <c r="F189" s="149"/>
      <c r="G189" s="150"/>
    </row>
    <row r="190" spans="2:7" x14ac:dyDescent="0.25">
      <c r="B190" s="13">
        <v>186</v>
      </c>
      <c r="C190" s="7">
        <v>42915</v>
      </c>
      <c r="D190" s="8"/>
      <c r="E190" s="149" t="s">
        <v>36</v>
      </c>
      <c r="F190" s="149"/>
      <c r="G190" s="150"/>
    </row>
    <row r="191" spans="2:7" x14ac:dyDescent="0.25">
      <c r="B191" s="13">
        <v>187</v>
      </c>
      <c r="C191" s="7">
        <v>42916</v>
      </c>
      <c r="D191" s="8"/>
      <c r="E191" s="149" t="s">
        <v>36</v>
      </c>
      <c r="F191" s="149"/>
      <c r="G191" s="150"/>
    </row>
    <row r="192" spans="2:7" x14ac:dyDescent="0.25">
      <c r="B192" s="13">
        <v>188</v>
      </c>
      <c r="C192" s="7">
        <v>42920</v>
      </c>
      <c r="D192" s="8"/>
      <c r="E192" s="149" t="s">
        <v>36</v>
      </c>
      <c r="F192" s="149"/>
      <c r="G192" s="150"/>
    </row>
    <row r="193" spans="2:7" x14ac:dyDescent="0.25">
      <c r="B193" s="13">
        <v>189</v>
      </c>
      <c r="C193" s="7">
        <v>42920</v>
      </c>
      <c r="D193" s="8"/>
      <c r="E193" s="149" t="s">
        <v>36</v>
      </c>
      <c r="F193" s="149"/>
      <c r="G193" s="150"/>
    </row>
    <row r="194" spans="2:7" x14ac:dyDescent="0.25">
      <c r="B194" s="13">
        <v>190</v>
      </c>
      <c r="C194" s="7">
        <v>42920</v>
      </c>
      <c r="D194" s="8"/>
      <c r="E194" s="149" t="s">
        <v>36</v>
      </c>
      <c r="F194" s="149"/>
      <c r="G194" s="150"/>
    </row>
    <row r="195" spans="2:7" x14ac:dyDescent="0.25">
      <c r="B195" s="13">
        <v>191</v>
      </c>
      <c r="C195" s="7">
        <v>42920</v>
      </c>
      <c r="D195" s="8"/>
      <c r="E195" s="149" t="s">
        <v>36</v>
      </c>
      <c r="F195" s="149"/>
      <c r="G195" s="150"/>
    </row>
    <row r="196" spans="2:7" x14ac:dyDescent="0.25">
      <c r="B196" s="13">
        <v>192</v>
      </c>
      <c r="C196" s="7">
        <v>42920</v>
      </c>
      <c r="D196" s="8"/>
      <c r="E196" s="149" t="s">
        <v>36</v>
      </c>
      <c r="F196" s="149"/>
      <c r="G196" s="150"/>
    </row>
    <row r="197" spans="2:7" x14ac:dyDescent="0.25">
      <c r="B197" s="13">
        <v>193</v>
      </c>
      <c r="C197" s="7">
        <v>42921</v>
      </c>
      <c r="D197" s="8"/>
      <c r="E197" s="149" t="s">
        <v>36</v>
      </c>
      <c r="F197" s="149"/>
      <c r="G197" s="150"/>
    </row>
    <row r="198" spans="2:7" x14ac:dyDescent="0.25">
      <c r="B198" s="13">
        <v>194</v>
      </c>
      <c r="C198" s="7">
        <v>42921</v>
      </c>
      <c r="D198" s="8"/>
      <c r="E198" s="149" t="s">
        <v>36</v>
      </c>
      <c r="F198" s="149"/>
      <c r="G198" s="150"/>
    </row>
    <row r="199" spans="2:7" x14ac:dyDescent="0.25">
      <c r="B199" s="13">
        <v>195</v>
      </c>
      <c r="C199" s="7">
        <v>42921</v>
      </c>
      <c r="D199" s="8"/>
      <c r="E199" s="149" t="s">
        <v>36</v>
      </c>
      <c r="F199" s="149"/>
      <c r="G199" s="150"/>
    </row>
    <row r="200" spans="2:7" x14ac:dyDescent="0.25">
      <c r="B200" s="13">
        <v>196</v>
      </c>
      <c r="C200" s="7">
        <v>42921</v>
      </c>
      <c r="D200" s="8"/>
      <c r="E200" s="149" t="s">
        <v>36</v>
      </c>
      <c r="F200" s="149"/>
      <c r="G200" s="150"/>
    </row>
    <row r="201" spans="2:7" x14ac:dyDescent="0.25">
      <c r="B201" s="13">
        <v>197</v>
      </c>
      <c r="C201" s="7">
        <v>42921</v>
      </c>
      <c r="D201" s="8"/>
      <c r="E201" s="149" t="s">
        <v>36</v>
      </c>
      <c r="F201" s="149"/>
      <c r="G201" s="150"/>
    </row>
    <row r="202" spans="2:7" x14ac:dyDescent="0.25">
      <c r="B202" s="13">
        <v>198</v>
      </c>
      <c r="C202" s="7">
        <v>42922</v>
      </c>
      <c r="D202" s="8"/>
      <c r="E202" s="149" t="s">
        <v>36</v>
      </c>
      <c r="F202" s="149"/>
      <c r="G202" s="150"/>
    </row>
    <row r="203" spans="2:7" x14ac:dyDescent="0.25">
      <c r="B203" s="13">
        <v>199</v>
      </c>
      <c r="C203" s="7">
        <v>42922</v>
      </c>
      <c r="D203" s="8"/>
      <c r="E203" s="149" t="s">
        <v>36</v>
      </c>
      <c r="F203" s="149"/>
      <c r="G203" s="150"/>
    </row>
    <row r="204" spans="2:7" x14ac:dyDescent="0.25">
      <c r="B204" s="13">
        <v>200</v>
      </c>
      <c r="C204" s="7">
        <v>42923</v>
      </c>
      <c r="D204" s="8"/>
      <c r="E204" s="149" t="s">
        <v>36</v>
      </c>
      <c r="F204" s="149"/>
      <c r="G204" s="150"/>
    </row>
    <row r="205" spans="2:7" x14ac:dyDescent="0.25">
      <c r="B205" s="13">
        <v>201</v>
      </c>
      <c r="C205" s="7">
        <v>42923</v>
      </c>
      <c r="D205" s="8"/>
      <c r="E205" s="149" t="s">
        <v>36</v>
      </c>
      <c r="F205" s="149"/>
      <c r="G205" s="150"/>
    </row>
    <row r="206" spans="2:7" x14ac:dyDescent="0.25">
      <c r="B206" s="13">
        <v>202</v>
      </c>
      <c r="C206" s="7">
        <v>42923</v>
      </c>
      <c r="D206" s="8"/>
      <c r="E206" s="149" t="s">
        <v>36</v>
      </c>
      <c r="F206" s="149"/>
      <c r="G206" s="150"/>
    </row>
    <row r="207" spans="2:7" x14ac:dyDescent="0.25">
      <c r="B207" s="13">
        <v>203</v>
      </c>
      <c r="C207" s="7">
        <v>42927</v>
      </c>
      <c r="D207" s="8"/>
      <c r="E207" s="149" t="s">
        <v>36</v>
      </c>
      <c r="F207" s="149"/>
      <c r="G207" s="150"/>
    </row>
    <row r="208" spans="2:7" x14ac:dyDescent="0.25">
      <c r="B208" s="13">
        <v>204</v>
      </c>
      <c r="C208" s="7">
        <v>42927</v>
      </c>
      <c r="D208" s="8"/>
      <c r="E208" s="149" t="s">
        <v>36</v>
      </c>
      <c r="F208" s="149"/>
      <c r="G208" s="150"/>
    </row>
    <row r="209" spans="2:7" x14ac:dyDescent="0.25">
      <c r="B209" s="13">
        <v>205</v>
      </c>
      <c r="C209" s="7">
        <v>42927</v>
      </c>
      <c r="D209" s="8"/>
      <c r="E209" s="149" t="s">
        <v>36</v>
      </c>
      <c r="F209" s="149"/>
      <c r="G209" s="150"/>
    </row>
    <row r="210" spans="2:7" x14ac:dyDescent="0.25">
      <c r="B210" s="13">
        <v>206</v>
      </c>
      <c r="C210" s="7">
        <v>42928</v>
      </c>
      <c r="D210" s="8"/>
      <c r="E210" s="149" t="s">
        <v>36</v>
      </c>
      <c r="F210" s="149"/>
      <c r="G210" s="150"/>
    </row>
    <row r="211" spans="2:7" x14ac:dyDescent="0.25">
      <c r="B211" s="13">
        <v>207</v>
      </c>
      <c r="C211" s="7">
        <v>42928</v>
      </c>
      <c r="D211" s="8"/>
      <c r="E211" s="149" t="s">
        <v>36</v>
      </c>
      <c r="F211" s="149"/>
      <c r="G211" s="150"/>
    </row>
    <row r="212" spans="2:7" x14ac:dyDescent="0.25">
      <c r="B212" s="13">
        <v>208</v>
      </c>
      <c r="C212" s="7">
        <v>42928</v>
      </c>
      <c r="D212" s="8"/>
      <c r="E212" s="149" t="s">
        <v>36</v>
      </c>
      <c r="F212" s="149"/>
      <c r="G212" s="150"/>
    </row>
    <row r="213" spans="2:7" x14ac:dyDescent="0.25">
      <c r="B213" s="13">
        <v>209</v>
      </c>
      <c r="C213" s="7">
        <v>42928</v>
      </c>
      <c r="D213" s="8"/>
      <c r="E213" s="149" t="s">
        <v>36</v>
      </c>
      <c r="F213" s="149"/>
      <c r="G213" s="150"/>
    </row>
    <row r="214" spans="2:7" x14ac:dyDescent="0.25">
      <c r="B214" s="13">
        <v>210</v>
      </c>
      <c r="C214" s="7">
        <v>42928</v>
      </c>
      <c r="D214" s="8"/>
      <c r="E214" s="149" t="s">
        <v>36</v>
      </c>
      <c r="F214" s="149"/>
      <c r="G214" s="150"/>
    </row>
    <row r="215" spans="2:7" x14ac:dyDescent="0.25">
      <c r="B215" s="13">
        <v>211</v>
      </c>
      <c r="C215" s="7">
        <v>42936</v>
      </c>
      <c r="D215" s="8"/>
      <c r="E215" s="149" t="s">
        <v>36</v>
      </c>
      <c r="F215" s="149"/>
      <c r="G215" s="150"/>
    </row>
    <row r="216" spans="2:7" x14ac:dyDescent="0.25">
      <c r="B216" s="13">
        <v>212</v>
      </c>
      <c r="C216" s="7">
        <v>42937</v>
      </c>
      <c r="D216" s="8"/>
      <c r="E216" s="149" t="s">
        <v>36</v>
      </c>
      <c r="F216" s="149"/>
      <c r="G216" s="150"/>
    </row>
    <row r="217" spans="2:7" x14ac:dyDescent="0.25">
      <c r="B217" s="13">
        <v>213</v>
      </c>
      <c r="C217" s="7">
        <v>42942</v>
      </c>
      <c r="D217" s="8"/>
      <c r="E217" s="149" t="s">
        <v>36</v>
      </c>
      <c r="F217" s="149"/>
      <c r="G217" s="150"/>
    </row>
    <row r="218" spans="2:7" x14ac:dyDescent="0.25">
      <c r="B218" s="13">
        <v>214</v>
      </c>
      <c r="C218" s="7">
        <v>42942</v>
      </c>
      <c r="D218" s="8"/>
      <c r="E218" s="149" t="s">
        <v>36</v>
      </c>
      <c r="F218" s="149"/>
      <c r="G218" s="150"/>
    </row>
    <row r="219" spans="2:7" x14ac:dyDescent="0.25">
      <c r="B219" s="13">
        <v>215</v>
      </c>
      <c r="C219" s="7">
        <v>42943</v>
      </c>
      <c r="D219" s="8"/>
      <c r="E219" s="149" t="s">
        <v>36</v>
      </c>
      <c r="F219" s="149"/>
      <c r="G219" s="150"/>
    </row>
    <row r="220" spans="2:7" x14ac:dyDescent="0.25">
      <c r="B220" s="13">
        <v>216</v>
      </c>
      <c r="C220" s="7">
        <v>42943</v>
      </c>
      <c r="D220" s="8"/>
      <c r="E220" s="149" t="s">
        <v>36</v>
      </c>
      <c r="F220" s="149"/>
      <c r="G220" s="150"/>
    </row>
    <row r="221" spans="2:7" x14ac:dyDescent="0.25">
      <c r="B221" s="13">
        <v>217</v>
      </c>
      <c r="C221" s="7">
        <v>42943</v>
      </c>
      <c r="D221" s="8"/>
      <c r="E221" s="149" t="s">
        <v>36</v>
      </c>
      <c r="F221" s="149"/>
      <c r="G221" s="150"/>
    </row>
    <row r="222" spans="2:7" x14ac:dyDescent="0.25">
      <c r="B222" s="13">
        <v>218</v>
      </c>
      <c r="C222" s="7">
        <v>42943</v>
      </c>
      <c r="D222" s="8"/>
      <c r="E222" s="149" t="s">
        <v>36</v>
      </c>
      <c r="F222" s="149"/>
      <c r="G222" s="150"/>
    </row>
    <row r="223" spans="2:7" x14ac:dyDescent="0.25">
      <c r="B223" s="13">
        <v>219</v>
      </c>
      <c r="C223" s="7">
        <v>42943</v>
      </c>
      <c r="D223" s="8"/>
      <c r="E223" s="149" t="s">
        <v>36</v>
      </c>
      <c r="F223" s="149"/>
      <c r="G223" s="150"/>
    </row>
    <row r="224" spans="2:7" x14ac:dyDescent="0.25">
      <c r="B224" s="13">
        <v>220</v>
      </c>
      <c r="C224" s="7">
        <v>42944</v>
      </c>
      <c r="D224" s="8"/>
      <c r="E224" s="149" t="s">
        <v>36</v>
      </c>
      <c r="F224" s="149"/>
      <c r="G224" s="150"/>
    </row>
    <row r="225" spans="2:7" x14ac:dyDescent="0.25">
      <c r="B225" s="13">
        <v>221</v>
      </c>
      <c r="C225" s="7">
        <v>42948</v>
      </c>
      <c r="D225" s="8"/>
      <c r="E225" s="149" t="s">
        <v>36</v>
      </c>
      <c r="F225" s="149"/>
      <c r="G225" s="150"/>
    </row>
    <row r="226" spans="2:7" x14ac:dyDescent="0.25">
      <c r="B226" s="13">
        <v>222</v>
      </c>
      <c r="C226" s="7">
        <v>42948</v>
      </c>
      <c r="D226" s="8"/>
      <c r="E226" s="149" t="s">
        <v>36</v>
      </c>
      <c r="F226" s="149"/>
      <c r="G226" s="150"/>
    </row>
    <row r="227" spans="2:7" x14ac:dyDescent="0.25">
      <c r="B227" s="13">
        <v>223</v>
      </c>
      <c r="C227" s="7">
        <v>42948</v>
      </c>
      <c r="D227" s="8"/>
      <c r="E227" s="149" t="s">
        <v>36</v>
      </c>
      <c r="F227" s="149"/>
      <c r="G227" s="150"/>
    </row>
    <row r="228" spans="2:7" x14ac:dyDescent="0.25">
      <c r="B228" s="13">
        <v>224</v>
      </c>
      <c r="C228" s="7">
        <v>42948</v>
      </c>
      <c r="D228" s="8"/>
      <c r="E228" s="149" t="s">
        <v>36</v>
      </c>
      <c r="F228" s="149"/>
      <c r="G228" s="150"/>
    </row>
    <row r="229" spans="2:7" x14ac:dyDescent="0.25">
      <c r="B229" s="13">
        <v>225</v>
      </c>
      <c r="C229" s="7">
        <v>42949</v>
      </c>
      <c r="D229" s="8"/>
      <c r="E229" s="149" t="s">
        <v>36</v>
      </c>
      <c r="F229" s="149"/>
      <c r="G229" s="150"/>
    </row>
    <row r="230" spans="2:7" x14ac:dyDescent="0.25">
      <c r="B230" s="13">
        <v>226</v>
      </c>
      <c r="C230" s="7">
        <v>42949</v>
      </c>
      <c r="D230" s="8"/>
      <c r="E230" s="149" t="s">
        <v>36</v>
      </c>
      <c r="F230" s="149"/>
      <c r="G230" s="150"/>
    </row>
    <row r="231" spans="2:7" x14ac:dyDescent="0.25">
      <c r="B231" s="13">
        <v>227</v>
      </c>
      <c r="C231" s="7">
        <v>42949</v>
      </c>
      <c r="D231" s="8"/>
      <c r="E231" s="149" t="s">
        <v>36</v>
      </c>
      <c r="F231" s="149"/>
      <c r="G231" s="150"/>
    </row>
    <row r="232" spans="2:7" x14ac:dyDescent="0.25">
      <c r="B232" s="13">
        <v>228</v>
      </c>
      <c r="C232" s="7">
        <v>42950</v>
      </c>
      <c r="D232" s="8"/>
      <c r="E232" s="149" t="s">
        <v>36</v>
      </c>
      <c r="F232" s="149"/>
      <c r="G232" s="150"/>
    </row>
    <row r="233" spans="2:7" x14ac:dyDescent="0.25">
      <c r="B233" s="13">
        <v>229</v>
      </c>
      <c r="C233" s="7">
        <v>42950</v>
      </c>
      <c r="D233" s="8"/>
      <c r="E233" s="149" t="s">
        <v>36</v>
      </c>
      <c r="F233" s="149"/>
      <c r="G233" s="150"/>
    </row>
    <row r="234" spans="2:7" x14ac:dyDescent="0.25">
      <c r="B234" s="13">
        <v>230</v>
      </c>
      <c r="C234" s="7">
        <v>42950</v>
      </c>
      <c r="D234" s="8"/>
      <c r="E234" s="149" t="s">
        <v>36</v>
      </c>
      <c r="F234" s="149"/>
      <c r="G234" s="150"/>
    </row>
    <row r="235" spans="2:7" x14ac:dyDescent="0.25">
      <c r="B235" s="13">
        <v>231</v>
      </c>
      <c r="C235" s="7">
        <v>42951</v>
      </c>
      <c r="D235" s="8"/>
      <c r="E235" s="149" t="s">
        <v>36</v>
      </c>
      <c r="F235" s="149"/>
      <c r="G235" s="150"/>
    </row>
    <row r="236" spans="2:7" x14ac:dyDescent="0.25">
      <c r="B236" s="13">
        <v>232</v>
      </c>
      <c r="C236" s="7">
        <v>42951</v>
      </c>
      <c r="D236" s="8"/>
      <c r="E236" s="149" t="s">
        <v>36</v>
      </c>
      <c r="F236" s="149"/>
      <c r="G236" s="150"/>
    </row>
    <row r="237" spans="2:7" x14ac:dyDescent="0.25">
      <c r="B237" s="13">
        <v>233</v>
      </c>
      <c r="C237" s="7">
        <v>42955</v>
      </c>
      <c r="D237" s="8"/>
      <c r="E237" s="149" t="s">
        <v>36</v>
      </c>
      <c r="F237" s="149"/>
      <c r="G237" s="150"/>
    </row>
    <row r="238" spans="2:7" x14ac:dyDescent="0.25">
      <c r="B238" s="13">
        <v>234</v>
      </c>
      <c r="C238" s="7">
        <v>42955</v>
      </c>
      <c r="D238" s="8"/>
      <c r="E238" s="149" t="s">
        <v>36</v>
      </c>
      <c r="F238" s="149"/>
      <c r="G238" s="150"/>
    </row>
    <row r="239" spans="2:7" x14ac:dyDescent="0.25">
      <c r="B239" s="13">
        <v>235</v>
      </c>
      <c r="C239" s="7">
        <v>42956</v>
      </c>
      <c r="D239" s="8"/>
      <c r="E239" s="149" t="s">
        <v>36</v>
      </c>
      <c r="F239" s="149"/>
      <c r="G239" s="150"/>
    </row>
    <row r="240" spans="2:7" x14ac:dyDescent="0.25">
      <c r="B240" s="13">
        <v>236</v>
      </c>
      <c r="C240" s="7">
        <v>42956</v>
      </c>
      <c r="D240" s="8"/>
      <c r="E240" s="149" t="s">
        <v>36</v>
      </c>
      <c r="F240" s="149"/>
      <c r="G240" s="150"/>
    </row>
    <row r="241" spans="2:7" x14ac:dyDescent="0.25">
      <c r="B241" s="13">
        <v>237</v>
      </c>
      <c r="C241" s="7">
        <v>42956</v>
      </c>
      <c r="D241" s="8"/>
      <c r="E241" s="149" t="s">
        <v>36</v>
      </c>
      <c r="F241" s="149"/>
      <c r="G241" s="150"/>
    </row>
    <row r="242" spans="2:7" x14ac:dyDescent="0.25">
      <c r="B242" s="13">
        <v>238</v>
      </c>
      <c r="C242" s="7">
        <v>42957</v>
      </c>
      <c r="D242" s="8"/>
      <c r="E242" s="149" t="s">
        <v>36</v>
      </c>
      <c r="F242" s="149"/>
      <c r="G242" s="150"/>
    </row>
    <row r="243" spans="2:7" x14ac:dyDescent="0.25">
      <c r="B243" s="13">
        <v>239</v>
      </c>
      <c r="C243" s="7">
        <v>42957</v>
      </c>
      <c r="D243" s="8"/>
      <c r="E243" s="149" t="s">
        <v>36</v>
      </c>
      <c r="F243" s="149"/>
      <c r="G243" s="150"/>
    </row>
    <row r="244" spans="2:7" x14ac:dyDescent="0.25">
      <c r="B244" s="13">
        <v>240</v>
      </c>
      <c r="C244" s="7">
        <v>42957</v>
      </c>
      <c r="D244" s="8"/>
      <c r="E244" s="149" t="s">
        <v>36</v>
      </c>
      <c r="F244" s="149"/>
      <c r="G244" s="150"/>
    </row>
    <row r="245" spans="2:7" x14ac:dyDescent="0.25">
      <c r="B245" s="13">
        <v>241</v>
      </c>
      <c r="C245" s="7">
        <v>42970</v>
      </c>
      <c r="D245" s="8"/>
      <c r="E245" s="149" t="s">
        <v>36</v>
      </c>
      <c r="F245" s="149"/>
      <c r="G245" s="150"/>
    </row>
    <row r="246" spans="2:7" x14ac:dyDescent="0.25">
      <c r="B246" s="13">
        <v>242</v>
      </c>
      <c r="C246" s="7">
        <v>42970</v>
      </c>
      <c r="D246" s="8"/>
      <c r="E246" s="149" t="s">
        <v>36</v>
      </c>
      <c r="F246" s="149"/>
      <c r="G246" s="150"/>
    </row>
    <row r="247" spans="2:7" x14ac:dyDescent="0.25">
      <c r="B247" s="13">
        <v>243</v>
      </c>
      <c r="C247" s="7">
        <v>42970</v>
      </c>
      <c r="D247" s="8"/>
      <c r="E247" s="149" t="s">
        <v>36</v>
      </c>
      <c r="F247" s="149"/>
      <c r="G247" s="150"/>
    </row>
    <row r="248" spans="2:7" x14ac:dyDescent="0.25">
      <c r="B248" s="13">
        <v>244</v>
      </c>
      <c r="C248" s="7">
        <v>42972</v>
      </c>
      <c r="D248" s="8"/>
      <c r="E248" s="149" t="s">
        <v>36</v>
      </c>
      <c r="F248" s="149"/>
      <c r="G248" s="150"/>
    </row>
    <row r="249" spans="2:7" x14ac:dyDescent="0.25">
      <c r="B249" s="13">
        <v>245</v>
      </c>
      <c r="C249" s="7">
        <v>42972</v>
      </c>
      <c r="D249" s="8"/>
      <c r="E249" s="149" t="s">
        <v>36</v>
      </c>
      <c r="F249" s="149"/>
      <c r="G249" s="150"/>
    </row>
    <row r="250" spans="2:7" x14ac:dyDescent="0.25">
      <c r="B250" s="13">
        <v>246</v>
      </c>
      <c r="C250" s="7">
        <v>42972</v>
      </c>
      <c r="D250" s="8"/>
      <c r="E250" s="149" t="s">
        <v>36</v>
      </c>
      <c r="F250" s="149"/>
      <c r="G250" s="150"/>
    </row>
    <row r="251" spans="2:7" x14ac:dyDescent="0.25">
      <c r="B251" s="13">
        <v>247</v>
      </c>
      <c r="C251" s="7">
        <v>42976</v>
      </c>
      <c r="D251" s="8"/>
      <c r="E251" s="149" t="s">
        <v>36</v>
      </c>
      <c r="F251" s="149"/>
      <c r="G251" s="150"/>
    </row>
    <row r="252" spans="2:7" x14ac:dyDescent="0.25">
      <c r="B252" s="13">
        <v>248</v>
      </c>
      <c r="C252" s="7">
        <v>42976</v>
      </c>
      <c r="D252" s="8"/>
      <c r="E252" s="149" t="s">
        <v>36</v>
      </c>
      <c r="F252" s="149"/>
      <c r="G252" s="150"/>
    </row>
    <row r="253" spans="2:7" x14ac:dyDescent="0.25">
      <c r="B253" s="13">
        <v>249</v>
      </c>
      <c r="C253" s="7">
        <v>42977</v>
      </c>
      <c r="D253" s="8"/>
      <c r="E253" s="149" t="s">
        <v>36</v>
      </c>
      <c r="F253" s="149"/>
      <c r="G253" s="150"/>
    </row>
    <row r="254" spans="2:7" x14ac:dyDescent="0.25">
      <c r="B254" s="13">
        <v>250</v>
      </c>
      <c r="C254" s="7">
        <v>42977</v>
      </c>
      <c r="D254" s="8"/>
      <c r="E254" s="149" t="s">
        <v>36</v>
      </c>
      <c r="F254" s="149"/>
      <c r="G254" s="150"/>
    </row>
    <row r="255" spans="2:7" x14ac:dyDescent="0.25">
      <c r="B255" s="13">
        <v>251</v>
      </c>
      <c r="C255" s="7">
        <v>42977</v>
      </c>
      <c r="D255" s="8"/>
      <c r="E255" s="149" t="s">
        <v>36</v>
      </c>
      <c r="F255" s="149"/>
      <c r="G255" s="150"/>
    </row>
    <row r="256" spans="2:7" x14ac:dyDescent="0.25">
      <c r="B256" s="13">
        <v>252</v>
      </c>
      <c r="C256" s="7">
        <v>42978</v>
      </c>
      <c r="D256" s="8"/>
      <c r="E256" s="149" t="s">
        <v>36</v>
      </c>
      <c r="F256" s="149"/>
      <c r="G256" s="150"/>
    </row>
    <row r="257" spans="2:7" x14ac:dyDescent="0.25">
      <c r="B257" s="13">
        <v>253</v>
      </c>
      <c r="C257" s="7">
        <v>42978</v>
      </c>
      <c r="D257" s="8"/>
      <c r="E257" s="149" t="s">
        <v>36</v>
      </c>
      <c r="F257" s="149"/>
      <c r="G257" s="150"/>
    </row>
    <row r="258" spans="2:7" x14ac:dyDescent="0.25">
      <c r="B258" s="13">
        <v>254</v>
      </c>
      <c r="C258" s="7">
        <v>42978</v>
      </c>
      <c r="D258" s="8"/>
      <c r="E258" s="149" t="s">
        <v>36</v>
      </c>
      <c r="F258" s="149"/>
      <c r="G258" s="150"/>
    </row>
    <row r="259" spans="2:7" x14ac:dyDescent="0.25">
      <c r="B259" s="13">
        <v>255</v>
      </c>
      <c r="C259" s="7">
        <v>42978</v>
      </c>
      <c r="D259" s="8"/>
      <c r="E259" s="149" t="s">
        <v>36</v>
      </c>
      <c r="F259" s="149"/>
      <c r="G259" s="150"/>
    </row>
    <row r="260" spans="2:7" x14ac:dyDescent="0.25">
      <c r="B260" s="13">
        <v>256</v>
      </c>
      <c r="C260" s="7">
        <v>42990</v>
      </c>
      <c r="D260" s="8"/>
      <c r="E260" s="149" t="s">
        <v>36</v>
      </c>
      <c r="F260" s="149"/>
      <c r="G260" s="150"/>
    </row>
    <row r="261" spans="2:7" x14ac:dyDescent="0.25">
      <c r="B261" s="13">
        <v>257</v>
      </c>
      <c r="C261" s="7">
        <v>42990</v>
      </c>
      <c r="D261" s="8"/>
      <c r="E261" s="149" t="s">
        <v>36</v>
      </c>
      <c r="F261" s="149"/>
      <c r="G261" s="150"/>
    </row>
    <row r="262" spans="2:7" x14ac:dyDescent="0.25">
      <c r="B262" s="13">
        <v>258</v>
      </c>
      <c r="C262" s="7">
        <v>42990</v>
      </c>
      <c r="D262" s="8"/>
      <c r="E262" s="149" t="s">
        <v>36</v>
      </c>
      <c r="F262" s="149"/>
      <c r="G262" s="150"/>
    </row>
    <row r="263" spans="2:7" x14ac:dyDescent="0.25">
      <c r="B263" s="13">
        <v>259</v>
      </c>
      <c r="C263" s="7">
        <v>42990</v>
      </c>
      <c r="D263" s="8"/>
      <c r="E263" s="149" t="s">
        <v>36</v>
      </c>
      <c r="F263" s="149"/>
      <c r="G263" s="150"/>
    </row>
    <row r="264" spans="2:7" x14ac:dyDescent="0.25">
      <c r="B264" s="13">
        <v>260</v>
      </c>
      <c r="C264" s="7">
        <v>42991</v>
      </c>
      <c r="D264" s="8"/>
      <c r="E264" s="149" t="s">
        <v>36</v>
      </c>
      <c r="F264" s="149"/>
      <c r="G264" s="150"/>
    </row>
    <row r="265" spans="2:7" x14ac:dyDescent="0.25">
      <c r="B265" s="13">
        <v>261</v>
      </c>
      <c r="C265" s="7">
        <v>42991</v>
      </c>
      <c r="D265" s="8"/>
      <c r="E265" s="149" t="s">
        <v>36</v>
      </c>
      <c r="F265" s="149"/>
      <c r="G265" s="150"/>
    </row>
    <row r="266" spans="2:7" x14ac:dyDescent="0.25">
      <c r="B266" s="13">
        <v>262</v>
      </c>
      <c r="C266" s="7">
        <v>43011</v>
      </c>
      <c r="D266" s="8"/>
      <c r="E266" s="149" t="s">
        <v>36</v>
      </c>
      <c r="F266" s="149"/>
      <c r="G266" s="150"/>
    </row>
    <row r="267" spans="2:7" x14ac:dyDescent="0.25">
      <c r="B267" s="13">
        <v>263</v>
      </c>
      <c r="C267" s="7">
        <v>43011</v>
      </c>
      <c r="D267" s="8"/>
      <c r="E267" s="149" t="s">
        <v>36</v>
      </c>
      <c r="F267" s="149"/>
      <c r="G267" s="150"/>
    </row>
    <row r="268" spans="2:7" x14ac:dyDescent="0.25">
      <c r="B268" s="13">
        <v>264</v>
      </c>
      <c r="C268" s="7">
        <v>43011</v>
      </c>
      <c r="D268" s="8"/>
      <c r="E268" s="149" t="s">
        <v>36</v>
      </c>
      <c r="F268" s="149"/>
      <c r="G268" s="150"/>
    </row>
    <row r="269" spans="2:7" x14ac:dyDescent="0.25">
      <c r="B269" s="13">
        <v>265</v>
      </c>
      <c r="C269" s="7">
        <v>43012</v>
      </c>
      <c r="D269" s="8"/>
      <c r="E269" s="149" t="s">
        <v>36</v>
      </c>
      <c r="F269" s="149"/>
      <c r="G269" s="150"/>
    </row>
    <row r="270" spans="2:7" x14ac:dyDescent="0.25">
      <c r="B270" s="13">
        <v>266</v>
      </c>
      <c r="C270" s="7">
        <v>43012</v>
      </c>
      <c r="D270" s="8"/>
      <c r="E270" s="149" t="s">
        <v>36</v>
      </c>
      <c r="F270" s="149"/>
      <c r="G270" s="150"/>
    </row>
    <row r="271" spans="2:7" x14ac:dyDescent="0.25">
      <c r="B271" s="13">
        <v>267</v>
      </c>
      <c r="C271" s="7">
        <v>43012</v>
      </c>
      <c r="D271" s="8"/>
      <c r="E271" s="149" t="s">
        <v>36</v>
      </c>
      <c r="F271" s="149"/>
      <c r="G271" s="150"/>
    </row>
    <row r="272" spans="2:7" x14ac:dyDescent="0.25">
      <c r="B272" s="13">
        <v>268</v>
      </c>
      <c r="C272" s="7">
        <v>43013</v>
      </c>
      <c r="D272" s="8"/>
      <c r="E272" s="149" t="s">
        <v>36</v>
      </c>
      <c r="F272" s="149"/>
      <c r="G272" s="150"/>
    </row>
    <row r="273" spans="2:7" x14ac:dyDescent="0.25">
      <c r="B273" s="13">
        <v>269</v>
      </c>
      <c r="C273" s="7">
        <v>43013</v>
      </c>
      <c r="D273" s="8"/>
      <c r="E273" s="149" t="s">
        <v>36</v>
      </c>
      <c r="F273" s="149"/>
      <c r="G273" s="150"/>
    </row>
    <row r="274" spans="2:7" x14ac:dyDescent="0.25">
      <c r="B274" s="13">
        <v>270</v>
      </c>
      <c r="C274" s="7">
        <v>43013</v>
      </c>
      <c r="D274" s="8"/>
      <c r="E274" s="149" t="s">
        <v>36</v>
      </c>
      <c r="F274" s="149"/>
      <c r="G274" s="150"/>
    </row>
    <row r="275" spans="2:7" x14ac:dyDescent="0.25">
      <c r="B275" s="13">
        <v>271</v>
      </c>
      <c r="C275" s="7">
        <v>43013</v>
      </c>
      <c r="D275" s="8"/>
      <c r="E275" s="149" t="s">
        <v>36</v>
      </c>
      <c r="F275" s="149"/>
      <c r="G275" s="150"/>
    </row>
    <row r="276" spans="2:7" x14ac:dyDescent="0.25">
      <c r="B276" s="13">
        <v>272</v>
      </c>
      <c r="C276" s="7">
        <v>43013</v>
      </c>
      <c r="D276" s="8"/>
      <c r="E276" s="149" t="s">
        <v>36</v>
      </c>
      <c r="F276" s="149"/>
      <c r="G276" s="150"/>
    </row>
    <row r="277" spans="2:7" x14ac:dyDescent="0.25">
      <c r="B277" s="13">
        <v>273</v>
      </c>
      <c r="C277" s="7">
        <v>43014</v>
      </c>
      <c r="D277" s="8"/>
      <c r="E277" s="149" t="s">
        <v>36</v>
      </c>
      <c r="F277" s="149"/>
      <c r="G277" s="150"/>
    </row>
    <row r="278" spans="2:7" x14ac:dyDescent="0.25">
      <c r="B278" s="13">
        <v>274</v>
      </c>
      <c r="C278" s="7">
        <v>43018</v>
      </c>
      <c r="D278" s="8"/>
      <c r="E278" s="149" t="s">
        <v>36</v>
      </c>
      <c r="F278" s="149"/>
      <c r="G278" s="150"/>
    </row>
    <row r="279" spans="2:7" x14ac:dyDescent="0.25">
      <c r="B279" s="13">
        <v>275</v>
      </c>
      <c r="C279" s="7">
        <v>43020</v>
      </c>
      <c r="D279" s="8"/>
      <c r="E279" s="149" t="s">
        <v>36</v>
      </c>
      <c r="F279" s="149"/>
      <c r="G279" s="150"/>
    </row>
    <row r="280" spans="2:7" x14ac:dyDescent="0.25">
      <c r="B280" s="13">
        <v>276</v>
      </c>
      <c r="C280" s="7">
        <v>43020</v>
      </c>
      <c r="D280" s="8"/>
      <c r="E280" s="149" t="s">
        <v>36</v>
      </c>
      <c r="F280" s="149"/>
      <c r="G280" s="150"/>
    </row>
    <row r="281" spans="2:7" x14ac:dyDescent="0.25">
      <c r="B281" s="13">
        <v>277</v>
      </c>
      <c r="C281" s="7">
        <v>43020</v>
      </c>
      <c r="D281" s="8"/>
      <c r="E281" s="149" t="s">
        <v>36</v>
      </c>
      <c r="F281" s="149"/>
      <c r="G281" s="150"/>
    </row>
    <row r="282" spans="2:7" x14ac:dyDescent="0.25">
      <c r="B282" s="13">
        <v>278</v>
      </c>
      <c r="C282" s="7">
        <v>43020</v>
      </c>
      <c r="D282" s="8"/>
      <c r="E282" s="149" t="s">
        <v>36</v>
      </c>
      <c r="F282" s="149"/>
      <c r="G282" s="150"/>
    </row>
    <row r="283" spans="2:7" x14ac:dyDescent="0.25">
      <c r="B283" s="13">
        <v>279</v>
      </c>
      <c r="C283" s="7">
        <v>43021</v>
      </c>
      <c r="D283" s="8"/>
      <c r="E283" s="149" t="s">
        <v>36</v>
      </c>
      <c r="F283" s="149"/>
      <c r="G283" s="150"/>
    </row>
    <row r="284" spans="2:7" x14ac:dyDescent="0.25">
      <c r="B284" s="13">
        <v>280</v>
      </c>
      <c r="C284" s="7">
        <v>43027</v>
      </c>
      <c r="D284" s="8"/>
      <c r="E284" s="149" t="s">
        <v>36</v>
      </c>
      <c r="F284" s="149"/>
      <c r="G284" s="150"/>
    </row>
    <row r="285" spans="2:7" x14ac:dyDescent="0.25">
      <c r="B285" s="13">
        <v>281</v>
      </c>
      <c r="C285" s="7">
        <v>43027</v>
      </c>
      <c r="D285" s="8"/>
      <c r="E285" s="149" t="s">
        <v>36</v>
      </c>
      <c r="F285" s="149"/>
      <c r="G285" s="150"/>
    </row>
    <row r="286" spans="2:7" x14ac:dyDescent="0.25">
      <c r="B286" s="13">
        <v>282</v>
      </c>
      <c r="C286" s="7">
        <v>43032</v>
      </c>
      <c r="D286" s="8"/>
      <c r="E286" s="149" t="s">
        <v>36</v>
      </c>
      <c r="F286" s="149"/>
      <c r="G286" s="150"/>
    </row>
    <row r="287" spans="2:7" x14ac:dyDescent="0.25">
      <c r="B287" s="13">
        <v>283</v>
      </c>
      <c r="C287" s="7">
        <v>43032</v>
      </c>
      <c r="D287" s="8"/>
      <c r="E287" s="149" t="s">
        <v>36</v>
      </c>
      <c r="F287" s="149"/>
      <c r="G287" s="150"/>
    </row>
    <row r="288" spans="2:7" x14ac:dyDescent="0.25">
      <c r="B288" s="13">
        <v>284</v>
      </c>
      <c r="C288" s="7">
        <v>43032</v>
      </c>
      <c r="D288" s="8"/>
      <c r="E288" s="149" t="s">
        <v>36</v>
      </c>
      <c r="F288" s="149"/>
      <c r="G288" s="150"/>
    </row>
    <row r="289" spans="2:7" x14ac:dyDescent="0.25">
      <c r="B289" s="13">
        <v>285</v>
      </c>
      <c r="C289" s="7">
        <v>43032</v>
      </c>
      <c r="D289" s="8"/>
      <c r="E289" s="149" t="s">
        <v>36</v>
      </c>
      <c r="F289" s="149"/>
      <c r="G289" s="150"/>
    </row>
    <row r="290" spans="2:7" x14ac:dyDescent="0.25">
      <c r="B290" s="13">
        <v>286</v>
      </c>
      <c r="C290" s="7">
        <v>43032</v>
      </c>
      <c r="D290" s="8"/>
      <c r="E290" s="149" t="s">
        <v>36</v>
      </c>
      <c r="F290" s="149"/>
      <c r="G290" s="150"/>
    </row>
    <row r="291" spans="2:7" x14ac:dyDescent="0.25">
      <c r="B291" s="13">
        <v>287</v>
      </c>
      <c r="C291" s="7">
        <v>43032</v>
      </c>
      <c r="D291" s="8"/>
      <c r="E291" s="149" t="s">
        <v>36</v>
      </c>
      <c r="F291" s="149"/>
      <c r="G291" s="150"/>
    </row>
    <row r="292" spans="2:7" x14ac:dyDescent="0.25">
      <c r="B292" s="13">
        <v>288</v>
      </c>
      <c r="C292" s="7">
        <v>43032</v>
      </c>
      <c r="D292" s="8"/>
      <c r="E292" s="149" t="s">
        <v>36</v>
      </c>
      <c r="F292" s="149"/>
      <c r="G292" s="150"/>
    </row>
    <row r="293" spans="2:7" x14ac:dyDescent="0.25">
      <c r="B293" s="13">
        <v>289</v>
      </c>
      <c r="C293" s="7">
        <v>43032</v>
      </c>
      <c r="D293" s="8"/>
      <c r="E293" s="149" t="s">
        <v>36</v>
      </c>
      <c r="F293" s="149"/>
      <c r="G293" s="150"/>
    </row>
    <row r="294" spans="2:7" x14ac:dyDescent="0.25">
      <c r="B294" s="13">
        <v>290</v>
      </c>
      <c r="C294" s="7">
        <v>43033</v>
      </c>
      <c r="D294" s="8"/>
      <c r="E294" s="149" t="s">
        <v>36</v>
      </c>
      <c r="F294" s="149"/>
      <c r="G294" s="150"/>
    </row>
    <row r="295" spans="2:7" x14ac:dyDescent="0.25">
      <c r="B295" s="13">
        <v>291</v>
      </c>
      <c r="C295" s="7">
        <v>43033</v>
      </c>
      <c r="D295" s="8"/>
      <c r="E295" s="149" t="s">
        <v>36</v>
      </c>
      <c r="F295" s="149"/>
      <c r="G295" s="150"/>
    </row>
    <row r="296" spans="2:7" x14ac:dyDescent="0.25">
      <c r="B296" s="13">
        <v>292</v>
      </c>
      <c r="C296" s="7">
        <v>43034</v>
      </c>
      <c r="D296" s="8"/>
      <c r="E296" s="149" t="s">
        <v>36</v>
      </c>
      <c r="F296" s="149"/>
      <c r="G296" s="150"/>
    </row>
    <row r="297" spans="2:7" x14ac:dyDescent="0.25">
      <c r="B297" s="13">
        <v>293</v>
      </c>
      <c r="C297" s="7">
        <v>43034</v>
      </c>
      <c r="D297" s="8"/>
      <c r="E297" s="149" t="s">
        <v>36</v>
      </c>
      <c r="F297" s="149"/>
      <c r="G297" s="150"/>
    </row>
    <row r="298" spans="2:7" x14ac:dyDescent="0.25">
      <c r="B298" s="13">
        <v>294</v>
      </c>
      <c r="C298" s="7">
        <v>43034</v>
      </c>
      <c r="D298" s="8"/>
      <c r="E298" s="149" t="s">
        <v>36</v>
      </c>
      <c r="F298" s="149"/>
      <c r="G298" s="150"/>
    </row>
    <row r="299" spans="2:7" x14ac:dyDescent="0.25">
      <c r="B299" s="13">
        <v>295</v>
      </c>
      <c r="C299" s="7">
        <v>43035</v>
      </c>
      <c r="D299" s="8"/>
      <c r="E299" s="149" t="s">
        <v>36</v>
      </c>
      <c r="F299" s="149"/>
      <c r="G299" s="150"/>
    </row>
    <row r="300" spans="2:7" x14ac:dyDescent="0.25">
      <c r="B300" s="13">
        <v>296</v>
      </c>
      <c r="C300" s="7">
        <v>43035</v>
      </c>
      <c r="D300" s="8"/>
      <c r="E300" s="149" t="s">
        <v>36</v>
      </c>
      <c r="F300" s="149"/>
      <c r="G300" s="150"/>
    </row>
    <row r="301" spans="2:7" x14ac:dyDescent="0.25">
      <c r="B301" s="13">
        <v>297</v>
      </c>
      <c r="C301" s="7">
        <v>43035</v>
      </c>
      <c r="D301" s="8"/>
      <c r="E301" s="149" t="s">
        <v>36</v>
      </c>
      <c r="F301" s="149"/>
      <c r="G301" s="150"/>
    </row>
    <row r="302" spans="2:7" x14ac:dyDescent="0.25">
      <c r="B302" s="13">
        <v>298</v>
      </c>
      <c r="C302" s="7">
        <v>43039</v>
      </c>
      <c r="D302" s="8"/>
      <c r="E302" s="149" t="s">
        <v>36</v>
      </c>
      <c r="F302" s="149"/>
      <c r="G302" s="150"/>
    </row>
    <row r="303" spans="2:7" x14ac:dyDescent="0.25">
      <c r="B303" s="13">
        <v>299</v>
      </c>
      <c r="C303" s="7">
        <v>43039</v>
      </c>
      <c r="D303" s="8"/>
      <c r="E303" s="149" t="s">
        <v>36</v>
      </c>
      <c r="F303" s="149"/>
      <c r="G303" s="150"/>
    </row>
    <row r="304" spans="2:7" x14ac:dyDescent="0.25">
      <c r="B304" s="13">
        <v>300</v>
      </c>
      <c r="C304" s="7">
        <v>43039</v>
      </c>
      <c r="D304" s="8"/>
      <c r="E304" s="149" t="s">
        <v>36</v>
      </c>
      <c r="F304" s="149"/>
      <c r="G304" s="150"/>
    </row>
    <row r="305" spans="2:7" x14ac:dyDescent="0.25">
      <c r="B305" s="13">
        <v>301</v>
      </c>
      <c r="C305" s="7">
        <v>43039</v>
      </c>
      <c r="D305" s="8"/>
      <c r="E305" s="149" t="s">
        <v>36</v>
      </c>
      <c r="F305" s="149"/>
      <c r="G305" s="150"/>
    </row>
    <row r="306" spans="2:7" x14ac:dyDescent="0.25">
      <c r="B306" s="13">
        <v>302</v>
      </c>
      <c r="C306" s="7">
        <v>43039</v>
      </c>
      <c r="D306" s="8"/>
      <c r="E306" s="149" t="s">
        <v>36</v>
      </c>
      <c r="F306" s="149"/>
      <c r="G306" s="150"/>
    </row>
    <row r="307" spans="2:7" x14ac:dyDescent="0.25">
      <c r="B307" s="13">
        <v>303</v>
      </c>
      <c r="C307" s="7">
        <v>43039</v>
      </c>
      <c r="D307" s="8"/>
      <c r="E307" s="149" t="s">
        <v>36</v>
      </c>
      <c r="F307" s="149"/>
      <c r="G307" s="150"/>
    </row>
    <row r="308" spans="2:7" x14ac:dyDescent="0.25">
      <c r="B308" s="13">
        <v>304</v>
      </c>
      <c r="C308" s="7">
        <v>43040</v>
      </c>
      <c r="D308" s="8"/>
      <c r="E308" s="149" t="s">
        <v>36</v>
      </c>
      <c r="F308" s="149"/>
      <c r="G308" s="150"/>
    </row>
    <row r="309" spans="2:7" x14ac:dyDescent="0.25">
      <c r="B309" s="13">
        <v>305</v>
      </c>
      <c r="C309" s="7">
        <v>43040</v>
      </c>
      <c r="D309" s="8"/>
      <c r="E309" s="149" t="s">
        <v>36</v>
      </c>
      <c r="F309" s="149"/>
      <c r="G309" s="150"/>
    </row>
    <row r="310" spans="2:7" x14ac:dyDescent="0.25">
      <c r="B310" s="13">
        <v>306</v>
      </c>
      <c r="C310" s="7">
        <v>43041</v>
      </c>
      <c r="D310" s="8"/>
      <c r="E310" s="149" t="s">
        <v>36</v>
      </c>
      <c r="F310" s="149"/>
      <c r="G310" s="150"/>
    </row>
    <row r="311" spans="2:7" x14ac:dyDescent="0.25">
      <c r="B311" s="13">
        <v>307</v>
      </c>
      <c r="C311" s="7">
        <v>43041</v>
      </c>
      <c r="D311" s="8"/>
      <c r="E311" s="149" t="s">
        <v>36</v>
      </c>
      <c r="F311" s="149"/>
      <c r="G311" s="150"/>
    </row>
    <row r="312" spans="2:7" x14ac:dyDescent="0.25">
      <c r="B312" s="13">
        <v>308</v>
      </c>
      <c r="C312" s="7">
        <v>43041</v>
      </c>
      <c r="D312" s="8"/>
      <c r="E312" s="149" t="s">
        <v>36</v>
      </c>
      <c r="F312" s="149"/>
      <c r="G312" s="150"/>
    </row>
    <row r="313" spans="2:7" x14ac:dyDescent="0.25">
      <c r="B313" s="13">
        <v>309</v>
      </c>
      <c r="C313" s="7">
        <v>43042</v>
      </c>
      <c r="D313" s="8"/>
      <c r="E313" s="149" t="s">
        <v>36</v>
      </c>
      <c r="F313" s="149"/>
      <c r="G313" s="150"/>
    </row>
    <row r="314" spans="2:7" x14ac:dyDescent="0.25">
      <c r="B314" s="13">
        <v>310</v>
      </c>
      <c r="C314" s="7">
        <v>43046</v>
      </c>
      <c r="D314" s="8"/>
      <c r="E314" s="149" t="s">
        <v>36</v>
      </c>
      <c r="F314" s="149"/>
      <c r="G314" s="150"/>
    </row>
    <row r="315" spans="2:7" x14ac:dyDescent="0.25">
      <c r="B315" s="13">
        <v>311</v>
      </c>
      <c r="C315" s="7">
        <v>43046</v>
      </c>
      <c r="D315" s="8"/>
      <c r="E315" s="149" t="s">
        <v>36</v>
      </c>
      <c r="F315" s="149"/>
      <c r="G315" s="150"/>
    </row>
    <row r="316" spans="2:7" x14ac:dyDescent="0.25">
      <c r="B316" s="13">
        <v>312</v>
      </c>
      <c r="C316" s="7">
        <v>43047</v>
      </c>
      <c r="D316" s="8"/>
      <c r="E316" s="149" t="s">
        <v>36</v>
      </c>
      <c r="F316" s="149"/>
      <c r="G316" s="150"/>
    </row>
    <row r="317" spans="2:7" x14ac:dyDescent="0.25">
      <c r="B317" s="13">
        <v>313</v>
      </c>
      <c r="C317" s="7">
        <v>43047</v>
      </c>
      <c r="D317" s="8"/>
      <c r="E317" s="149" t="s">
        <v>36</v>
      </c>
      <c r="F317" s="149"/>
      <c r="G317" s="150"/>
    </row>
    <row r="318" spans="2:7" x14ac:dyDescent="0.25">
      <c r="B318" s="13">
        <v>314</v>
      </c>
      <c r="C318" s="7">
        <v>43048</v>
      </c>
      <c r="D318" s="8"/>
      <c r="E318" s="149" t="s">
        <v>36</v>
      </c>
      <c r="F318" s="149"/>
      <c r="G318" s="150"/>
    </row>
    <row r="319" spans="2:7" x14ac:dyDescent="0.25">
      <c r="B319" s="13">
        <v>315</v>
      </c>
      <c r="C319" s="7">
        <v>43049</v>
      </c>
      <c r="D319" s="8"/>
      <c r="E319" s="149" t="s">
        <v>36</v>
      </c>
      <c r="F319" s="149"/>
      <c r="G319" s="150"/>
    </row>
    <row r="320" spans="2:7" x14ac:dyDescent="0.25">
      <c r="B320" s="13">
        <v>316</v>
      </c>
      <c r="C320" s="7">
        <v>43049</v>
      </c>
      <c r="D320" s="8"/>
      <c r="E320" s="149" t="s">
        <v>36</v>
      </c>
      <c r="F320" s="149"/>
      <c r="G320" s="150"/>
    </row>
    <row r="321" spans="2:7" x14ac:dyDescent="0.25">
      <c r="B321" s="13">
        <v>317</v>
      </c>
      <c r="C321" s="7">
        <v>43049</v>
      </c>
      <c r="D321" s="8"/>
      <c r="E321" s="149" t="s">
        <v>36</v>
      </c>
      <c r="F321" s="149"/>
      <c r="G321" s="150"/>
    </row>
    <row r="322" spans="2:7" x14ac:dyDescent="0.25">
      <c r="B322" s="13">
        <v>318</v>
      </c>
      <c r="C322" s="7">
        <v>43053</v>
      </c>
      <c r="D322" s="8"/>
      <c r="E322" s="149" t="s">
        <v>36</v>
      </c>
      <c r="F322" s="149"/>
      <c r="G322" s="150"/>
    </row>
    <row r="323" spans="2:7" x14ac:dyDescent="0.25">
      <c r="B323" s="13">
        <v>319</v>
      </c>
      <c r="C323" s="7">
        <v>43055</v>
      </c>
      <c r="D323" s="8"/>
      <c r="E323" s="149" t="s">
        <v>36</v>
      </c>
      <c r="F323" s="149"/>
      <c r="G323" s="150"/>
    </row>
    <row r="324" spans="2:7" x14ac:dyDescent="0.25">
      <c r="B324" s="13">
        <v>320</v>
      </c>
      <c r="C324" s="7">
        <v>43055</v>
      </c>
      <c r="D324" s="8"/>
      <c r="E324" s="149" t="s">
        <v>36</v>
      </c>
      <c r="F324" s="149"/>
      <c r="G324" s="150"/>
    </row>
    <row r="325" spans="2:7" x14ac:dyDescent="0.25">
      <c r="B325" s="13">
        <v>321</v>
      </c>
      <c r="C325" s="7">
        <v>43056</v>
      </c>
      <c r="D325" s="8"/>
      <c r="E325" s="149" t="s">
        <v>36</v>
      </c>
      <c r="F325" s="149"/>
      <c r="G325" s="150"/>
    </row>
    <row r="326" spans="2:7" x14ac:dyDescent="0.25">
      <c r="B326" s="13">
        <v>322</v>
      </c>
      <c r="C326" s="7">
        <v>43056</v>
      </c>
      <c r="D326" s="8"/>
      <c r="E326" s="149" t="s">
        <v>36</v>
      </c>
      <c r="F326" s="149"/>
      <c r="G326" s="150"/>
    </row>
    <row r="327" spans="2:7" x14ac:dyDescent="0.25">
      <c r="B327" s="13">
        <v>323</v>
      </c>
      <c r="C327" s="7">
        <v>43060</v>
      </c>
      <c r="D327" s="8"/>
      <c r="E327" s="149" t="s">
        <v>36</v>
      </c>
      <c r="F327" s="149"/>
      <c r="G327" s="150"/>
    </row>
    <row r="328" spans="2:7" x14ac:dyDescent="0.25">
      <c r="B328" s="13">
        <v>324</v>
      </c>
      <c r="C328" s="7">
        <v>43060</v>
      </c>
      <c r="D328" s="8"/>
      <c r="E328" s="149" t="s">
        <v>36</v>
      </c>
      <c r="F328" s="149"/>
      <c r="G328" s="150"/>
    </row>
    <row r="329" spans="2:7" x14ac:dyDescent="0.25">
      <c r="B329" s="13">
        <v>325</v>
      </c>
      <c r="C329" s="7">
        <v>43060</v>
      </c>
      <c r="D329" s="8"/>
      <c r="E329" s="149" t="s">
        <v>36</v>
      </c>
      <c r="F329" s="149"/>
      <c r="G329" s="150"/>
    </row>
    <row r="330" spans="2:7" x14ac:dyDescent="0.25">
      <c r="B330" s="13">
        <v>326</v>
      </c>
      <c r="C330" s="7">
        <v>43060</v>
      </c>
      <c r="D330" s="8"/>
      <c r="E330" s="149" t="s">
        <v>36</v>
      </c>
      <c r="F330" s="149"/>
      <c r="G330" s="150"/>
    </row>
    <row r="331" spans="2:7" x14ac:dyDescent="0.25">
      <c r="B331" s="13">
        <v>327</v>
      </c>
      <c r="C331" s="7">
        <v>43061</v>
      </c>
      <c r="D331" s="8"/>
      <c r="E331" s="149" t="s">
        <v>36</v>
      </c>
      <c r="F331" s="149"/>
      <c r="G331" s="150"/>
    </row>
    <row r="332" spans="2:7" x14ac:dyDescent="0.25">
      <c r="B332" s="13">
        <v>328</v>
      </c>
      <c r="C332" s="7">
        <v>43061</v>
      </c>
      <c r="D332" s="8"/>
      <c r="E332" s="149" t="s">
        <v>36</v>
      </c>
      <c r="F332" s="149"/>
      <c r="G332" s="150"/>
    </row>
    <row r="333" spans="2:7" x14ac:dyDescent="0.25">
      <c r="B333" s="13">
        <v>329</v>
      </c>
      <c r="C333" s="7">
        <v>43063</v>
      </c>
      <c r="D333" s="8"/>
      <c r="E333" s="149" t="s">
        <v>36</v>
      </c>
      <c r="F333" s="149"/>
      <c r="G333" s="150"/>
    </row>
    <row r="334" spans="2:7" x14ac:dyDescent="0.25">
      <c r="B334" s="13">
        <v>330</v>
      </c>
      <c r="C334" s="7">
        <v>43063</v>
      </c>
      <c r="D334" s="8"/>
      <c r="E334" s="149" t="s">
        <v>36</v>
      </c>
      <c r="F334" s="149"/>
      <c r="G334" s="150"/>
    </row>
    <row r="335" spans="2:7" x14ac:dyDescent="0.25">
      <c r="B335" s="13">
        <v>331</v>
      </c>
      <c r="C335" s="7">
        <v>43067</v>
      </c>
      <c r="D335" s="8"/>
      <c r="E335" s="149" t="s">
        <v>36</v>
      </c>
      <c r="F335" s="149"/>
      <c r="G335" s="150"/>
    </row>
    <row r="336" spans="2:7" x14ac:dyDescent="0.25">
      <c r="B336" s="13">
        <v>332</v>
      </c>
      <c r="C336" s="7">
        <v>43067</v>
      </c>
      <c r="D336" s="8"/>
      <c r="E336" s="149" t="s">
        <v>36</v>
      </c>
      <c r="F336" s="149"/>
      <c r="G336" s="150"/>
    </row>
    <row r="337" spans="2:7" x14ac:dyDescent="0.25">
      <c r="B337" s="13">
        <v>333</v>
      </c>
      <c r="C337" s="7">
        <v>43067</v>
      </c>
      <c r="D337" s="8"/>
      <c r="E337" s="149" t="s">
        <v>36</v>
      </c>
      <c r="F337" s="149"/>
      <c r="G337" s="150"/>
    </row>
    <row r="338" spans="2:7" x14ac:dyDescent="0.25">
      <c r="B338" s="13">
        <v>334</v>
      </c>
      <c r="C338" s="7">
        <v>43068</v>
      </c>
      <c r="D338" s="8"/>
      <c r="E338" s="149" t="s">
        <v>36</v>
      </c>
      <c r="F338" s="149"/>
      <c r="G338" s="150"/>
    </row>
    <row r="339" spans="2:7" x14ac:dyDescent="0.25">
      <c r="B339" s="13">
        <v>335</v>
      </c>
      <c r="C339" s="7">
        <v>43068</v>
      </c>
      <c r="D339" s="8"/>
      <c r="E339" s="149" t="s">
        <v>36</v>
      </c>
      <c r="F339" s="149"/>
      <c r="G339" s="150"/>
    </row>
    <row r="340" spans="2:7" x14ac:dyDescent="0.25">
      <c r="B340" s="13">
        <v>336</v>
      </c>
      <c r="C340" s="7">
        <v>43068</v>
      </c>
      <c r="D340" s="8"/>
      <c r="E340" s="149" t="s">
        <v>36</v>
      </c>
      <c r="F340" s="149"/>
      <c r="G340" s="150"/>
    </row>
    <row r="341" spans="2:7" x14ac:dyDescent="0.25">
      <c r="B341" s="13">
        <v>337</v>
      </c>
      <c r="C341" s="7">
        <v>43070</v>
      </c>
      <c r="D341" s="8"/>
      <c r="E341" s="149" t="s">
        <v>36</v>
      </c>
      <c r="F341" s="149"/>
      <c r="G341" s="150"/>
    </row>
    <row r="342" spans="2:7" x14ac:dyDescent="0.25">
      <c r="B342" s="13">
        <v>338</v>
      </c>
      <c r="C342" s="7">
        <v>43070</v>
      </c>
      <c r="D342" s="8"/>
      <c r="E342" s="149" t="s">
        <v>36</v>
      </c>
      <c r="F342" s="149"/>
      <c r="G342" s="150"/>
    </row>
    <row r="343" spans="2:7" x14ac:dyDescent="0.25">
      <c r="B343" s="13">
        <v>339</v>
      </c>
      <c r="C343" s="7">
        <v>43074</v>
      </c>
      <c r="D343" s="8"/>
      <c r="E343" s="149" t="s">
        <v>36</v>
      </c>
      <c r="F343" s="149"/>
      <c r="G343" s="150"/>
    </row>
    <row r="344" spans="2:7" x14ac:dyDescent="0.25">
      <c r="B344" s="13">
        <v>340</v>
      </c>
      <c r="C344" s="7">
        <v>43077</v>
      </c>
      <c r="D344" s="8"/>
      <c r="E344" s="149" t="s">
        <v>36</v>
      </c>
      <c r="F344" s="149"/>
      <c r="G344" s="150"/>
    </row>
    <row r="345" spans="2:7" x14ac:dyDescent="0.25">
      <c r="B345" s="13">
        <v>341</v>
      </c>
      <c r="C345" s="7">
        <v>43077</v>
      </c>
      <c r="D345" s="8"/>
      <c r="E345" s="149" t="s">
        <v>36</v>
      </c>
      <c r="F345" s="149"/>
      <c r="G345" s="150"/>
    </row>
    <row r="346" spans="2:7" x14ac:dyDescent="0.25">
      <c r="B346" s="13">
        <v>342</v>
      </c>
      <c r="C346" s="7">
        <v>43077</v>
      </c>
      <c r="D346" s="8"/>
      <c r="E346" s="149" t="s">
        <v>36</v>
      </c>
      <c r="F346" s="149"/>
      <c r="G346" s="150"/>
    </row>
    <row r="347" spans="2:7" x14ac:dyDescent="0.25">
      <c r="B347" s="13">
        <v>343</v>
      </c>
      <c r="C347" s="7">
        <v>43081</v>
      </c>
      <c r="D347" s="8"/>
      <c r="E347" s="149" t="s">
        <v>36</v>
      </c>
      <c r="F347" s="149"/>
      <c r="G347" s="150"/>
    </row>
    <row r="348" spans="2:7" x14ac:dyDescent="0.25">
      <c r="B348" s="13">
        <v>344</v>
      </c>
      <c r="C348" s="7">
        <v>43083</v>
      </c>
      <c r="D348" s="8"/>
      <c r="E348" s="149" t="s">
        <v>36</v>
      </c>
      <c r="F348" s="149"/>
      <c r="G348" s="150"/>
    </row>
    <row r="349" spans="2:7" x14ac:dyDescent="0.25">
      <c r="B349" s="13">
        <v>345</v>
      </c>
      <c r="C349" s="7">
        <v>43088</v>
      </c>
      <c r="D349" s="8"/>
      <c r="E349" s="149" t="s">
        <v>36</v>
      </c>
      <c r="F349" s="149"/>
      <c r="G349" s="150"/>
    </row>
    <row r="350" spans="2:7" x14ac:dyDescent="0.25">
      <c r="B350" s="13">
        <v>346</v>
      </c>
      <c r="C350" s="7">
        <v>43088</v>
      </c>
      <c r="D350" s="8"/>
      <c r="E350" s="149" t="s">
        <v>36</v>
      </c>
      <c r="F350" s="149"/>
      <c r="G350" s="150"/>
    </row>
    <row r="351" spans="2:7" x14ac:dyDescent="0.25">
      <c r="B351" s="13">
        <v>347</v>
      </c>
      <c r="C351" s="7">
        <v>43088</v>
      </c>
      <c r="D351" s="8"/>
      <c r="E351" s="149" t="s">
        <v>36</v>
      </c>
      <c r="F351" s="149"/>
      <c r="G351" s="150"/>
    </row>
    <row r="352" spans="2:7" x14ac:dyDescent="0.25">
      <c r="B352" s="13">
        <v>348</v>
      </c>
      <c r="C352" s="7">
        <v>43088</v>
      </c>
      <c r="D352" s="8"/>
      <c r="E352" s="149" t="s">
        <v>36</v>
      </c>
      <c r="F352" s="149"/>
      <c r="G352" s="150"/>
    </row>
    <row r="353" spans="2:7" x14ac:dyDescent="0.25">
      <c r="B353" s="13">
        <v>349</v>
      </c>
      <c r="C353" s="7">
        <v>43088</v>
      </c>
      <c r="D353" s="8"/>
      <c r="E353" s="149" t="s">
        <v>36</v>
      </c>
      <c r="F353" s="149"/>
      <c r="G353" s="150"/>
    </row>
    <row r="354" spans="2:7" x14ac:dyDescent="0.25">
      <c r="B354" s="13">
        <v>350</v>
      </c>
      <c r="C354" s="7">
        <v>43088</v>
      </c>
      <c r="D354" s="8"/>
      <c r="E354" s="149" t="s">
        <v>36</v>
      </c>
      <c r="F354" s="149"/>
      <c r="G354" s="150"/>
    </row>
    <row r="355" spans="2:7" x14ac:dyDescent="0.25">
      <c r="B355" s="13">
        <v>351</v>
      </c>
      <c r="C355" s="7">
        <v>43089</v>
      </c>
      <c r="D355" s="8"/>
      <c r="E355" s="149" t="s">
        <v>36</v>
      </c>
      <c r="F355" s="149"/>
      <c r="G355" s="150"/>
    </row>
    <row r="356" spans="2:7" x14ac:dyDescent="0.25">
      <c r="B356" s="13">
        <v>352</v>
      </c>
      <c r="C356" s="7">
        <v>43089</v>
      </c>
      <c r="D356" s="8"/>
      <c r="E356" s="149" t="s">
        <v>36</v>
      </c>
      <c r="F356" s="149"/>
      <c r="G356" s="150"/>
    </row>
    <row r="357" spans="2:7" x14ac:dyDescent="0.25">
      <c r="B357" s="13">
        <v>353</v>
      </c>
      <c r="C357" s="7">
        <v>43102</v>
      </c>
      <c r="D357" s="8"/>
      <c r="E357" s="149" t="s">
        <v>36</v>
      </c>
      <c r="F357" s="149"/>
      <c r="G357" s="150"/>
    </row>
    <row r="358" spans="2:7" x14ac:dyDescent="0.25">
      <c r="B358" s="13">
        <v>354</v>
      </c>
      <c r="C358" s="7">
        <v>43104</v>
      </c>
      <c r="D358" s="8"/>
      <c r="E358" s="149" t="s">
        <v>36</v>
      </c>
      <c r="F358" s="149"/>
      <c r="G358" s="150"/>
    </row>
    <row r="359" spans="2:7" x14ac:dyDescent="0.25">
      <c r="B359" s="13">
        <v>355</v>
      </c>
      <c r="C359" s="7">
        <v>43104</v>
      </c>
      <c r="D359" s="8"/>
      <c r="E359" s="149" t="s">
        <v>36</v>
      </c>
      <c r="F359" s="149"/>
      <c r="G359" s="150"/>
    </row>
    <row r="360" spans="2:7" x14ac:dyDescent="0.25">
      <c r="B360" s="13">
        <v>356</v>
      </c>
      <c r="C360" s="7">
        <v>43104</v>
      </c>
      <c r="D360" s="8"/>
      <c r="E360" s="149" t="s">
        <v>36</v>
      </c>
      <c r="F360" s="149"/>
      <c r="G360" s="150"/>
    </row>
    <row r="361" spans="2:7" x14ac:dyDescent="0.25">
      <c r="B361" s="13">
        <v>357</v>
      </c>
      <c r="C361" s="7">
        <v>43104</v>
      </c>
      <c r="D361" s="8"/>
      <c r="E361" s="149" t="s">
        <v>36</v>
      </c>
      <c r="F361" s="149"/>
      <c r="G361" s="150"/>
    </row>
    <row r="362" spans="2:7" x14ac:dyDescent="0.25">
      <c r="B362" s="13">
        <v>358</v>
      </c>
      <c r="C362" s="7">
        <v>43104</v>
      </c>
      <c r="D362" s="8"/>
      <c r="E362" s="149" t="s">
        <v>36</v>
      </c>
      <c r="F362" s="149"/>
      <c r="G362" s="150"/>
    </row>
    <row r="363" spans="2:7" x14ac:dyDescent="0.25">
      <c r="B363" s="13">
        <v>359</v>
      </c>
      <c r="C363" s="7">
        <v>43105</v>
      </c>
      <c r="D363" s="8"/>
      <c r="E363" s="149" t="s">
        <v>36</v>
      </c>
      <c r="F363" s="149"/>
      <c r="G363" s="150"/>
    </row>
    <row r="364" spans="2:7" x14ac:dyDescent="0.25">
      <c r="B364" s="13">
        <v>360</v>
      </c>
      <c r="C364" s="7">
        <v>43110</v>
      </c>
      <c r="D364" s="8"/>
      <c r="E364" s="149" t="s">
        <v>36</v>
      </c>
      <c r="F364" s="149"/>
      <c r="G364" s="150"/>
    </row>
    <row r="365" spans="2:7" x14ac:dyDescent="0.25">
      <c r="B365" s="13">
        <v>361</v>
      </c>
      <c r="C365" s="7">
        <v>43110</v>
      </c>
      <c r="D365" s="8"/>
      <c r="E365" s="149" t="s">
        <v>36</v>
      </c>
      <c r="F365" s="149"/>
      <c r="G365" s="150"/>
    </row>
    <row r="366" spans="2:7" x14ac:dyDescent="0.25">
      <c r="B366" s="13">
        <v>362</v>
      </c>
      <c r="C366" s="7">
        <v>43112</v>
      </c>
      <c r="D366" s="8"/>
      <c r="E366" s="149" t="s">
        <v>36</v>
      </c>
      <c r="F366" s="149"/>
      <c r="G366" s="150"/>
    </row>
    <row r="367" spans="2:7" x14ac:dyDescent="0.25">
      <c r="B367" s="13">
        <v>363</v>
      </c>
      <c r="C367" s="7">
        <v>43116</v>
      </c>
      <c r="D367" s="8"/>
      <c r="E367" s="149" t="s">
        <v>36</v>
      </c>
      <c r="F367" s="149"/>
      <c r="G367" s="150"/>
    </row>
    <row r="368" spans="2:7" x14ac:dyDescent="0.25">
      <c r="B368" s="13">
        <v>364</v>
      </c>
      <c r="C368" s="7">
        <v>43116</v>
      </c>
      <c r="D368" s="8"/>
      <c r="E368" s="149" t="s">
        <v>36</v>
      </c>
      <c r="F368" s="149"/>
      <c r="G368" s="150"/>
    </row>
    <row r="369" spans="2:7" x14ac:dyDescent="0.25">
      <c r="B369" s="13">
        <v>365</v>
      </c>
      <c r="C369" s="7">
        <v>43119</v>
      </c>
      <c r="D369" s="8"/>
      <c r="E369" s="149" t="s">
        <v>36</v>
      </c>
      <c r="F369" s="149"/>
      <c r="G369" s="150"/>
    </row>
    <row r="370" spans="2:7" x14ac:dyDescent="0.25">
      <c r="B370" s="13">
        <v>366</v>
      </c>
      <c r="C370" s="7">
        <v>43119</v>
      </c>
      <c r="D370" s="8"/>
      <c r="E370" s="149" t="s">
        <v>36</v>
      </c>
      <c r="F370" s="149"/>
      <c r="G370" s="150"/>
    </row>
    <row r="371" spans="2:7" x14ac:dyDescent="0.25">
      <c r="B371" s="13">
        <v>367</v>
      </c>
      <c r="C371" s="7">
        <v>43124</v>
      </c>
      <c r="D371" s="8"/>
      <c r="E371" s="149" t="s">
        <v>36</v>
      </c>
      <c r="F371" s="149"/>
      <c r="G371" s="150"/>
    </row>
    <row r="372" spans="2:7" x14ac:dyDescent="0.25">
      <c r="B372" s="13">
        <v>368</v>
      </c>
      <c r="C372" s="7">
        <v>43124</v>
      </c>
      <c r="D372" s="8"/>
      <c r="E372" s="149" t="s">
        <v>36</v>
      </c>
      <c r="F372" s="149"/>
      <c r="G372" s="150"/>
    </row>
    <row r="373" spans="2:7" x14ac:dyDescent="0.25">
      <c r="B373" s="13">
        <v>369</v>
      </c>
      <c r="C373" s="7">
        <v>43125</v>
      </c>
      <c r="D373" s="8"/>
      <c r="E373" s="149" t="s">
        <v>36</v>
      </c>
      <c r="F373" s="149"/>
      <c r="G373" s="150"/>
    </row>
    <row r="374" spans="2:7" x14ac:dyDescent="0.25">
      <c r="B374" s="13">
        <v>370</v>
      </c>
      <c r="C374" s="7">
        <v>43125</v>
      </c>
      <c r="D374" s="8"/>
      <c r="E374" s="149" t="s">
        <v>36</v>
      </c>
      <c r="F374" s="149"/>
      <c r="G374" s="150"/>
    </row>
    <row r="375" spans="2:7" x14ac:dyDescent="0.25">
      <c r="B375" s="13">
        <v>371</v>
      </c>
      <c r="C375" s="7">
        <v>43126</v>
      </c>
      <c r="D375" s="8"/>
      <c r="E375" s="149" t="s">
        <v>36</v>
      </c>
      <c r="F375" s="149"/>
      <c r="G375" s="150"/>
    </row>
    <row r="376" spans="2:7" x14ac:dyDescent="0.25">
      <c r="B376" s="13">
        <v>372</v>
      </c>
      <c r="C376" s="7">
        <v>43126</v>
      </c>
      <c r="D376" s="8"/>
      <c r="E376" s="149" t="s">
        <v>36</v>
      </c>
      <c r="F376" s="149"/>
      <c r="G376" s="150"/>
    </row>
    <row r="377" spans="2:7" x14ac:dyDescent="0.25">
      <c r="B377" s="13">
        <v>373</v>
      </c>
      <c r="C377" s="7">
        <v>43130</v>
      </c>
      <c r="D377" s="8"/>
      <c r="E377" s="149" t="s">
        <v>36</v>
      </c>
      <c r="F377" s="149"/>
      <c r="G377" s="150"/>
    </row>
    <row r="378" spans="2:7" x14ac:dyDescent="0.25">
      <c r="B378" s="13">
        <v>374</v>
      </c>
      <c r="C378" s="7">
        <v>43130</v>
      </c>
      <c r="D378" s="8"/>
      <c r="E378" s="149" t="s">
        <v>36</v>
      </c>
      <c r="F378" s="149"/>
      <c r="G378" s="150"/>
    </row>
    <row r="379" spans="2:7" x14ac:dyDescent="0.25">
      <c r="B379" s="13">
        <v>375</v>
      </c>
      <c r="C379" s="7">
        <v>43130</v>
      </c>
      <c r="D379" s="8"/>
      <c r="E379" s="149" t="s">
        <v>36</v>
      </c>
      <c r="F379" s="149"/>
      <c r="G379" s="150"/>
    </row>
    <row r="380" spans="2:7" x14ac:dyDescent="0.25">
      <c r="B380" s="13">
        <v>376</v>
      </c>
      <c r="C380" s="7">
        <v>43130</v>
      </c>
      <c r="D380" s="8"/>
      <c r="E380" s="149" t="s">
        <v>36</v>
      </c>
      <c r="F380" s="149"/>
      <c r="G380" s="150"/>
    </row>
    <row r="381" spans="2:7" x14ac:dyDescent="0.25">
      <c r="B381" s="13">
        <v>377</v>
      </c>
      <c r="C381" s="7">
        <v>43130</v>
      </c>
      <c r="D381" s="8"/>
      <c r="E381" s="149" t="s">
        <v>36</v>
      </c>
      <c r="F381" s="149"/>
      <c r="G381" s="150"/>
    </row>
    <row r="382" spans="2:7" x14ac:dyDescent="0.25">
      <c r="B382" s="13">
        <v>378</v>
      </c>
      <c r="C382" s="7">
        <v>43131</v>
      </c>
      <c r="D382" s="8"/>
      <c r="E382" s="149" t="s">
        <v>36</v>
      </c>
      <c r="F382" s="149"/>
      <c r="G382" s="150"/>
    </row>
    <row r="383" spans="2:7" x14ac:dyDescent="0.25">
      <c r="B383" s="13">
        <v>379</v>
      </c>
      <c r="C383" s="7">
        <v>43131</v>
      </c>
      <c r="D383" s="8"/>
      <c r="E383" s="149" t="s">
        <v>36</v>
      </c>
      <c r="F383" s="149"/>
      <c r="G383" s="150"/>
    </row>
    <row r="384" spans="2:7" x14ac:dyDescent="0.25">
      <c r="B384" s="13">
        <v>380</v>
      </c>
      <c r="C384" s="7">
        <v>43132</v>
      </c>
      <c r="D384" s="8"/>
      <c r="E384" s="149" t="s">
        <v>36</v>
      </c>
      <c r="F384" s="149"/>
      <c r="G384" s="150"/>
    </row>
    <row r="385" spans="2:7" x14ac:dyDescent="0.25">
      <c r="B385" s="13">
        <v>381</v>
      </c>
      <c r="C385" s="7">
        <v>43132</v>
      </c>
      <c r="D385" s="8"/>
      <c r="E385" s="149" t="s">
        <v>36</v>
      </c>
      <c r="F385" s="149"/>
      <c r="G385" s="150"/>
    </row>
    <row r="386" spans="2:7" x14ac:dyDescent="0.25">
      <c r="B386" s="13">
        <v>382</v>
      </c>
      <c r="C386" s="7">
        <v>43133</v>
      </c>
      <c r="D386" s="8"/>
      <c r="E386" s="149" t="s">
        <v>36</v>
      </c>
      <c r="F386" s="149"/>
      <c r="G386" s="150"/>
    </row>
    <row r="387" spans="2:7" x14ac:dyDescent="0.25">
      <c r="B387" s="13">
        <v>383</v>
      </c>
      <c r="C387" s="7">
        <v>43133</v>
      </c>
      <c r="D387" s="8"/>
      <c r="E387" s="149" t="s">
        <v>36</v>
      </c>
      <c r="F387" s="149"/>
      <c r="G387" s="150"/>
    </row>
    <row r="388" spans="2:7" x14ac:dyDescent="0.25">
      <c r="B388" s="13">
        <v>384</v>
      </c>
      <c r="C388" s="7">
        <v>43133</v>
      </c>
      <c r="D388" s="8"/>
      <c r="E388" s="149" t="s">
        <v>36</v>
      </c>
      <c r="F388" s="149"/>
      <c r="G388" s="150"/>
    </row>
    <row r="389" spans="2:7" x14ac:dyDescent="0.25">
      <c r="B389" s="13">
        <v>385</v>
      </c>
      <c r="C389" s="7">
        <v>43137</v>
      </c>
      <c r="D389" s="8"/>
      <c r="E389" s="149" t="s">
        <v>36</v>
      </c>
      <c r="F389" s="149"/>
      <c r="G389" s="150"/>
    </row>
    <row r="390" spans="2:7" x14ac:dyDescent="0.25">
      <c r="B390" s="13">
        <v>386</v>
      </c>
      <c r="C390" s="7">
        <v>43138</v>
      </c>
      <c r="D390" s="8"/>
      <c r="E390" s="149" t="s">
        <v>36</v>
      </c>
      <c r="F390" s="149"/>
      <c r="G390" s="150"/>
    </row>
    <row r="391" spans="2:7" x14ac:dyDescent="0.25">
      <c r="B391" s="13">
        <v>387</v>
      </c>
      <c r="C391" s="7">
        <v>43138</v>
      </c>
      <c r="D391" s="8"/>
      <c r="E391" s="149" t="s">
        <v>36</v>
      </c>
      <c r="F391" s="149"/>
      <c r="G391" s="150"/>
    </row>
    <row r="392" spans="2:7" x14ac:dyDescent="0.25">
      <c r="B392" s="13">
        <v>388</v>
      </c>
      <c r="C392" s="7">
        <v>43144</v>
      </c>
      <c r="D392" s="8"/>
      <c r="E392" s="149" t="s">
        <v>36</v>
      </c>
      <c r="F392" s="149"/>
      <c r="G392" s="150"/>
    </row>
    <row r="393" spans="2:7" x14ac:dyDescent="0.25">
      <c r="B393" s="13">
        <v>389</v>
      </c>
      <c r="C393" s="7">
        <v>43144</v>
      </c>
      <c r="D393" s="8"/>
      <c r="E393" s="149" t="s">
        <v>36</v>
      </c>
      <c r="F393" s="149"/>
      <c r="G393" s="150"/>
    </row>
    <row r="394" spans="2:7" x14ac:dyDescent="0.25">
      <c r="B394" s="13">
        <v>390</v>
      </c>
      <c r="C394" s="7">
        <v>43146</v>
      </c>
      <c r="D394" s="8"/>
      <c r="E394" s="149" t="s">
        <v>36</v>
      </c>
      <c r="F394" s="149"/>
      <c r="G394" s="150"/>
    </row>
    <row r="395" spans="2:7" x14ac:dyDescent="0.25">
      <c r="B395" s="13">
        <v>391</v>
      </c>
      <c r="C395" s="7">
        <v>43146</v>
      </c>
      <c r="D395" s="8"/>
      <c r="E395" s="149" t="s">
        <v>36</v>
      </c>
      <c r="F395" s="149"/>
      <c r="G395" s="150"/>
    </row>
    <row r="396" spans="2:7" x14ac:dyDescent="0.25">
      <c r="B396" s="13">
        <v>392</v>
      </c>
      <c r="C396" s="7">
        <v>43147</v>
      </c>
      <c r="D396" s="8"/>
      <c r="E396" s="149" t="s">
        <v>36</v>
      </c>
      <c r="F396" s="149"/>
      <c r="G396" s="150"/>
    </row>
    <row r="397" spans="2:7" x14ac:dyDescent="0.25">
      <c r="B397" s="13">
        <v>393</v>
      </c>
      <c r="C397" s="7">
        <v>43147</v>
      </c>
      <c r="D397" s="8"/>
      <c r="E397" s="149" t="s">
        <v>36</v>
      </c>
      <c r="F397" s="149"/>
      <c r="G397" s="150"/>
    </row>
    <row r="398" spans="2:7" x14ac:dyDescent="0.25">
      <c r="B398" s="13">
        <v>394</v>
      </c>
      <c r="C398" s="7">
        <v>43151</v>
      </c>
      <c r="D398" s="8"/>
      <c r="E398" s="149" t="s">
        <v>36</v>
      </c>
      <c r="F398" s="149"/>
      <c r="G398" s="150"/>
    </row>
    <row r="399" spans="2:7" x14ac:dyDescent="0.25">
      <c r="B399" s="13">
        <v>395</v>
      </c>
      <c r="C399" s="7">
        <v>43151</v>
      </c>
      <c r="D399" s="8"/>
      <c r="E399" s="149" t="s">
        <v>36</v>
      </c>
      <c r="F399" s="149"/>
      <c r="G399" s="150"/>
    </row>
    <row r="400" spans="2:7" x14ac:dyDescent="0.25">
      <c r="B400" s="13">
        <v>396</v>
      </c>
      <c r="C400" s="7">
        <v>43151</v>
      </c>
      <c r="D400" s="8"/>
      <c r="E400" s="149" t="s">
        <v>36</v>
      </c>
      <c r="F400" s="149"/>
      <c r="G400" s="150"/>
    </row>
    <row r="401" spans="2:7" x14ac:dyDescent="0.25">
      <c r="B401" s="13">
        <v>397</v>
      </c>
      <c r="C401" s="7">
        <v>43151</v>
      </c>
      <c r="D401" s="8"/>
      <c r="E401" s="149" t="s">
        <v>36</v>
      </c>
      <c r="F401" s="149"/>
      <c r="G401" s="150"/>
    </row>
    <row r="402" spans="2:7" x14ac:dyDescent="0.25">
      <c r="B402" s="13">
        <v>398</v>
      </c>
      <c r="C402" s="7">
        <v>43152</v>
      </c>
      <c r="D402" s="8"/>
      <c r="E402" s="149" t="s">
        <v>36</v>
      </c>
      <c r="F402" s="149"/>
      <c r="G402" s="150"/>
    </row>
    <row r="403" spans="2:7" x14ac:dyDescent="0.25">
      <c r="B403" s="13">
        <v>399</v>
      </c>
      <c r="C403" s="7">
        <v>43153</v>
      </c>
      <c r="D403" s="8"/>
      <c r="E403" s="149" t="s">
        <v>36</v>
      </c>
      <c r="F403" s="149"/>
      <c r="G403" s="150"/>
    </row>
    <row r="404" spans="2:7" x14ac:dyDescent="0.25">
      <c r="B404" s="13">
        <v>400</v>
      </c>
      <c r="C404" s="7">
        <v>43153</v>
      </c>
      <c r="D404" s="8"/>
      <c r="E404" s="149" t="s">
        <v>36</v>
      </c>
      <c r="F404" s="149"/>
      <c r="G404" s="150"/>
    </row>
    <row r="405" spans="2:7" x14ac:dyDescent="0.25">
      <c r="B405" s="13">
        <v>401</v>
      </c>
      <c r="C405" s="7">
        <v>43153</v>
      </c>
      <c r="D405" s="8"/>
      <c r="E405" s="149" t="s">
        <v>36</v>
      </c>
      <c r="F405" s="149"/>
      <c r="G405" s="150"/>
    </row>
    <row r="406" spans="2:7" x14ac:dyDescent="0.25">
      <c r="B406" s="13">
        <v>402</v>
      </c>
      <c r="C406" s="7">
        <v>43153</v>
      </c>
      <c r="D406" s="8"/>
      <c r="E406" s="149" t="s">
        <v>36</v>
      </c>
      <c r="F406" s="149"/>
      <c r="G406" s="150"/>
    </row>
    <row r="407" spans="2:7" x14ac:dyDescent="0.25">
      <c r="B407" s="13">
        <v>403</v>
      </c>
      <c r="C407" s="7">
        <v>43159</v>
      </c>
      <c r="D407" s="8"/>
      <c r="E407" s="149" t="s">
        <v>36</v>
      </c>
      <c r="F407" s="149"/>
      <c r="G407" s="150"/>
    </row>
    <row r="408" spans="2:7" x14ac:dyDescent="0.25">
      <c r="B408" s="13">
        <v>404</v>
      </c>
      <c r="C408" s="7">
        <v>43160</v>
      </c>
      <c r="D408" s="8"/>
      <c r="E408" s="149" t="s">
        <v>36</v>
      </c>
      <c r="F408" s="149"/>
      <c r="G408" s="150"/>
    </row>
    <row r="409" spans="2:7" x14ac:dyDescent="0.25">
      <c r="B409" s="13">
        <v>405</v>
      </c>
      <c r="C409" s="7">
        <v>43160</v>
      </c>
      <c r="D409" s="8"/>
      <c r="E409" s="149" t="s">
        <v>36</v>
      </c>
      <c r="F409" s="149"/>
      <c r="G409" s="150"/>
    </row>
    <row r="410" spans="2:7" x14ac:dyDescent="0.25">
      <c r="B410" s="13">
        <v>406</v>
      </c>
      <c r="C410" s="7">
        <v>43160</v>
      </c>
      <c r="D410" s="8"/>
      <c r="E410" s="149" t="s">
        <v>36</v>
      </c>
      <c r="F410" s="149"/>
      <c r="G410" s="150"/>
    </row>
    <row r="411" spans="2:7" x14ac:dyDescent="0.25">
      <c r="B411" s="13">
        <v>407</v>
      </c>
      <c r="C411" s="7">
        <v>43165.467361111114</v>
      </c>
      <c r="D411" s="8"/>
      <c r="E411" s="149" t="s">
        <v>36</v>
      </c>
      <c r="F411" s="149"/>
      <c r="G411" s="150"/>
    </row>
    <row r="412" spans="2:7" x14ac:dyDescent="0.25">
      <c r="B412" s="13">
        <v>408</v>
      </c>
      <c r="C412" s="7">
        <v>43166.418055555558</v>
      </c>
      <c r="D412" s="8"/>
      <c r="E412" s="149" t="s">
        <v>36</v>
      </c>
      <c r="F412" s="149"/>
      <c r="G412" s="150"/>
    </row>
    <row r="413" spans="2:7" x14ac:dyDescent="0.25">
      <c r="B413" s="13">
        <v>409</v>
      </c>
      <c r="C413" s="7">
        <v>43166.478472222225</v>
      </c>
      <c r="D413" s="8"/>
      <c r="E413" s="149" t="s">
        <v>36</v>
      </c>
      <c r="F413" s="149"/>
      <c r="G413" s="150"/>
    </row>
    <row r="414" spans="2:7" x14ac:dyDescent="0.25">
      <c r="B414" s="13">
        <v>410</v>
      </c>
      <c r="C414" s="7">
        <v>43166.546527777777</v>
      </c>
      <c r="D414" s="8"/>
      <c r="E414" s="149" t="s">
        <v>36</v>
      </c>
      <c r="F414" s="149"/>
      <c r="G414" s="150"/>
    </row>
    <row r="415" spans="2:7" x14ac:dyDescent="0.25">
      <c r="B415" s="13">
        <v>411</v>
      </c>
      <c r="C415" s="7">
        <v>43167.413888888892</v>
      </c>
      <c r="D415" s="8"/>
      <c r="E415" s="149" t="s">
        <v>36</v>
      </c>
      <c r="F415" s="149"/>
      <c r="G415" s="150"/>
    </row>
    <row r="416" spans="2:7" x14ac:dyDescent="0.25">
      <c r="B416" s="13">
        <v>412</v>
      </c>
      <c r="C416" s="7">
        <v>43167.445138888892</v>
      </c>
      <c r="D416" s="8"/>
      <c r="E416" s="149" t="s">
        <v>36</v>
      </c>
      <c r="F416" s="149"/>
      <c r="G416" s="150"/>
    </row>
    <row r="417" spans="2:7" x14ac:dyDescent="0.25">
      <c r="B417" s="13">
        <v>413</v>
      </c>
      <c r="C417" s="7">
        <v>43167.447222222225</v>
      </c>
      <c r="D417" s="8"/>
      <c r="E417" s="149" t="s">
        <v>36</v>
      </c>
      <c r="F417" s="149"/>
      <c r="G417" s="150"/>
    </row>
    <row r="418" spans="2:7" x14ac:dyDescent="0.25">
      <c r="B418" s="13">
        <v>414</v>
      </c>
      <c r="C418" s="7">
        <v>43167.476388888892</v>
      </c>
      <c r="D418" s="8"/>
      <c r="E418" s="149" t="s">
        <v>36</v>
      </c>
      <c r="F418" s="149"/>
      <c r="G418" s="150"/>
    </row>
    <row r="419" spans="2:7" x14ac:dyDescent="0.25">
      <c r="B419" s="13">
        <v>415</v>
      </c>
      <c r="C419" s="7">
        <v>43167.5</v>
      </c>
      <c r="D419" s="8"/>
      <c r="E419" s="149" t="s">
        <v>36</v>
      </c>
      <c r="F419" s="149"/>
      <c r="G419" s="150"/>
    </row>
    <row r="420" spans="2:7" x14ac:dyDescent="0.25">
      <c r="B420" s="13">
        <v>416</v>
      </c>
      <c r="C420" s="7">
        <v>43167.634027777778</v>
      </c>
      <c r="D420" s="8"/>
      <c r="E420" s="149" t="s">
        <v>36</v>
      </c>
      <c r="F420" s="149"/>
      <c r="G420" s="150"/>
    </row>
    <row r="421" spans="2:7" x14ac:dyDescent="0.25">
      <c r="B421" s="13">
        <v>417</v>
      </c>
      <c r="C421" s="7">
        <v>43167.636111111111</v>
      </c>
      <c r="D421" s="8"/>
      <c r="E421" s="149" t="s">
        <v>36</v>
      </c>
      <c r="F421" s="149"/>
      <c r="G421" s="150"/>
    </row>
    <row r="422" spans="2:7" x14ac:dyDescent="0.25">
      <c r="B422" s="13">
        <v>418</v>
      </c>
      <c r="C422" s="7">
        <v>43168.388194444444</v>
      </c>
      <c r="D422" s="8"/>
      <c r="E422" s="149" t="s">
        <v>36</v>
      </c>
      <c r="F422" s="149"/>
      <c r="G422" s="150"/>
    </row>
    <row r="423" spans="2:7" x14ac:dyDescent="0.25">
      <c r="B423" s="13">
        <v>419</v>
      </c>
      <c r="C423" s="7">
        <v>43168.52847222222</v>
      </c>
      <c r="D423" s="8"/>
      <c r="E423" s="149" t="s">
        <v>36</v>
      </c>
      <c r="F423" s="149"/>
      <c r="G423" s="150"/>
    </row>
    <row r="424" spans="2:7" x14ac:dyDescent="0.25">
      <c r="B424" s="13">
        <v>420</v>
      </c>
      <c r="C424" s="7">
        <v>43168.606944444444</v>
      </c>
      <c r="D424" s="8"/>
      <c r="E424" s="149" t="s">
        <v>36</v>
      </c>
      <c r="F424" s="149"/>
      <c r="G424" s="150"/>
    </row>
    <row r="425" spans="2:7" x14ac:dyDescent="0.25">
      <c r="B425" s="13">
        <v>421</v>
      </c>
      <c r="C425" s="7">
        <v>43171.393750000003</v>
      </c>
      <c r="D425" s="8"/>
      <c r="E425" s="149" t="s">
        <v>36</v>
      </c>
      <c r="F425" s="149"/>
      <c r="G425" s="150"/>
    </row>
    <row r="426" spans="2:7" x14ac:dyDescent="0.25">
      <c r="B426" s="13">
        <v>422</v>
      </c>
      <c r="C426" s="7">
        <v>43171.578472222223</v>
      </c>
      <c r="D426" s="8"/>
      <c r="E426" s="149" t="s">
        <v>36</v>
      </c>
      <c r="F426" s="149"/>
      <c r="G426" s="150"/>
    </row>
    <row r="427" spans="2:7" x14ac:dyDescent="0.25">
      <c r="B427" s="13">
        <v>423</v>
      </c>
      <c r="C427" s="7">
        <v>43171.666666666664</v>
      </c>
      <c r="D427" s="8"/>
      <c r="E427" s="149" t="s">
        <v>36</v>
      </c>
      <c r="F427" s="149"/>
      <c r="G427" s="150"/>
    </row>
    <row r="428" spans="2:7" x14ac:dyDescent="0.25">
      <c r="B428" s="13">
        <v>424</v>
      </c>
      <c r="C428" s="7">
        <v>43174.40625</v>
      </c>
      <c r="D428" s="8"/>
      <c r="E428" s="149" t="s">
        <v>36</v>
      </c>
      <c r="F428" s="149"/>
      <c r="G428" s="150"/>
    </row>
    <row r="429" spans="2:7" x14ac:dyDescent="0.25">
      <c r="B429" s="13">
        <v>425</v>
      </c>
      <c r="C429" s="7">
        <v>43174.51458333333</v>
      </c>
      <c r="D429" s="8"/>
      <c r="E429" s="149" t="s">
        <v>36</v>
      </c>
      <c r="F429" s="149"/>
      <c r="G429" s="150"/>
    </row>
    <row r="430" spans="2:7" x14ac:dyDescent="0.25">
      <c r="B430" s="13">
        <v>426</v>
      </c>
      <c r="C430" s="7">
        <v>43180</v>
      </c>
      <c r="D430" s="8"/>
      <c r="E430" s="149" t="s">
        <v>36</v>
      </c>
      <c r="F430" s="149"/>
      <c r="G430" s="150"/>
    </row>
    <row r="431" spans="2:7" x14ac:dyDescent="0.25">
      <c r="B431" s="13">
        <v>427</v>
      </c>
      <c r="C431" s="7">
        <v>43180</v>
      </c>
      <c r="D431" s="8"/>
      <c r="E431" s="149" t="s">
        <v>36</v>
      </c>
      <c r="F431" s="149"/>
      <c r="G431" s="150"/>
    </row>
    <row r="432" spans="2:7" x14ac:dyDescent="0.25">
      <c r="B432" s="13">
        <v>428</v>
      </c>
      <c r="C432" s="7">
        <v>43180</v>
      </c>
      <c r="D432" s="8"/>
      <c r="E432" s="149" t="s">
        <v>36</v>
      </c>
      <c r="F432" s="149"/>
      <c r="G432" s="150"/>
    </row>
    <row r="433" spans="2:7" x14ac:dyDescent="0.25">
      <c r="B433" s="13">
        <v>429</v>
      </c>
      <c r="C433" s="7">
        <v>43182</v>
      </c>
      <c r="D433" s="8"/>
      <c r="E433" s="149" t="s">
        <v>36</v>
      </c>
      <c r="F433" s="149"/>
      <c r="G433" s="150"/>
    </row>
    <row r="434" spans="2:7" x14ac:dyDescent="0.25">
      <c r="B434" s="13">
        <v>430</v>
      </c>
      <c r="C434" s="7">
        <v>43182</v>
      </c>
      <c r="D434" s="8"/>
      <c r="E434" s="149" t="s">
        <v>36</v>
      </c>
      <c r="F434" s="149"/>
      <c r="G434" s="150"/>
    </row>
    <row r="435" spans="2:7" x14ac:dyDescent="0.25">
      <c r="B435" s="13">
        <v>431</v>
      </c>
      <c r="C435" s="7">
        <v>43182</v>
      </c>
      <c r="D435" s="8"/>
      <c r="E435" s="149" t="s">
        <v>36</v>
      </c>
      <c r="F435" s="149"/>
      <c r="G435" s="150"/>
    </row>
    <row r="436" spans="2:7" x14ac:dyDescent="0.25">
      <c r="B436" s="13">
        <v>432</v>
      </c>
      <c r="C436" s="7">
        <v>43186</v>
      </c>
      <c r="D436" s="8"/>
      <c r="E436" s="149" t="s">
        <v>36</v>
      </c>
      <c r="F436" s="149"/>
      <c r="G436" s="150"/>
    </row>
    <row r="437" spans="2:7" x14ac:dyDescent="0.25">
      <c r="B437" s="13">
        <v>433</v>
      </c>
      <c r="C437" s="7">
        <v>43186</v>
      </c>
      <c r="D437" s="8"/>
      <c r="E437" s="149" t="s">
        <v>36</v>
      </c>
      <c r="F437" s="149"/>
      <c r="G437" s="150"/>
    </row>
    <row r="438" spans="2:7" x14ac:dyDescent="0.25">
      <c r="B438" s="13">
        <v>434</v>
      </c>
      <c r="C438" s="7">
        <v>43186</v>
      </c>
      <c r="D438" s="8"/>
      <c r="E438" s="149" t="s">
        <v>36</v>
      </c>
      <c r="F438" s="149"/>
      <c r="G438" s="150"/>
    </row>
    <row r="439" spans="2:7" x14ac:dyDescent="0.25">
      <c r="B439" s="13">
        <v>435</v>
      </c>
      <c r="C439" s="7">
        <v>43186</v>
      </c>
      <c r="D439" s="8"/>
      <c r="E439" s="149" t="s">
        <v>36</v>
      </c>
      <c r="F439" s="149"/>
      <c r="G439" s="150"/>
    </row>
    <row r="440" spans="2:7" x14ac:dyDescent="0.25">
      <c r="B440" s="13">
        <v>436</v>
      </c>
      <c r="C440" s="7">
        <v>43194</v>
      </c>
      <c r="D440" s="8"/>
      <c r="E440" s="149" t="s">
        <v>36</v>
      </c>
      <c r="F440" s="149"/>
      <c r="G440" s="150"/>
    </row>
    <row r="441" spans="2:7" x14ac:dyDescent="0.25">
      <c r="B441" s="13">
        <v>437</v>
      </c>
      <c r="C441" s="7">
        <v>43194</v>
      </c>
      <c r="D441" s="8"/>
      <c r="E441" s="149" t="s">
        <v>36</v>
      </c>
      <c r="F441" s="149"/>
      <c r="G441" s="150"/>
    </row>
    <row r="442" spans="2:7" x14ac:dyDescent="0.25">
      <c r="B442" s="13">
        <v>438</v>
      </c>
      <c r="C442" s="7">
        <v>43194</v>
      </c>
      <c r="D442" s="8"/>
      <c r="E442" s="149" t="s">
        <v>36</v>
      </c>
      <c r="F442" s="149"/>
      <c r="G442" s="150"/>
    </row>
    <row r="443" spans="2:7" x14ac:dyDescent="0.25">
      <c r="B443" s="13">
        <v>439</v>
      </c>
      <c r="C443" s="7">
        <v>43194</v>
      </c>
      <c r="D443" s="8"/>
      <c r="E443" s="149" t="s">
        <v>36</v>
      </c>
      <c r="F443" s="149"/>
      <c r="G443" s="150"/>
    </row>
    <row r="444" spans="2:7" x14ac:dyDescent="0.25">
      <c r="B444" s="13">
        <v>440</v>
      </c>
      <c r="C444" s="7">
        <v>43194</v>
      </c>
      <c r="D444" s="8"/>
      <c r="E444" s="149" t="s">
        <v>36</v>
      </c>
      <c r="F444" s="149"/>
      <c r="G444" s="150"/>
    </row>
    <row r="445" spans="2:7" x14ac:dyDescent="0.25">
      <c r="B445" s="13">
        <v>441</v>
      </c>
      <c r="C445" s="7">
        <v>43194</v>
      </c>
      <c r="D445" s="8"/>
      <c r="E445" s="149" t="s">
        <v>36</v>
      </c>
      <c r="F445" s="149"/>
      <c r="G445" s="150"/>
    </row>
    <row r="446" spans="2:7" x14ac:dyDescent="0.25">
      <c r="B446" s="13">
        <v>442</v>
      </c>
      <c r="C446" s="7">
        <v>43194</v>
      </c>
      <c r="D446" s="8"/>
      <c r="E446" s="149" t="s">
        <v>36</v>
      </c>
      <c r="F446" s="149"/>
      <c r="G446" s="150"/>
    </row>
    <row r="447" spans="2:7" x14ac:dyDescent="0.25">
      <c r="B447" s="13">
        <v>443</v>
      </c>
      <c r="C447" s="7">
        <v>43195</v>
      </c>
      <c r="D447" s="8"/>
      <c r="E447" s="149" t="s">
        <v>36</v>
      </c>
      <c r="F447" s="149"/>
      <c r="G447" s="150"/>
    </row>
    <row r="448" spans="2:7" x14ac:dyDescent="0.25">
      <c r="B448" s="13">
        <v>444</v>
      </c>
      <c r="C448" s="7">
        <v>43196</v>
      </c>
      <c r="D448" s="8"/>
      <c r="E448" s="149" t="s">
        <v>36</v>
      </c>
      <c r="F448" s="149"/>
      <c r="G448" s="150"/>
    </row>
    <row r="449" spans="2:7" x14ac:dyDescent="0.25">
      <c r="B449" s="13">
        <v>445</v>
      </c>
      <c r="C449" s="7">
        <v>43196</v>
      </c>
      <c r="D449" s="8"/>
      <c r="E449" s="149" t="s">
        <v>36</v>
      </c>
      <c r="F449" s="149"/>
      <c r="G449" s="150"/>
    </row>
    <row r="450" spans="2:7" x14ac:dyDescent="0.25">
      <c r="B450" s="13">
        <v>446</v>
      </c>
      <c r="C450" s="7">
        <v>43200</v>
      </c>
      <c r="D450" s="8"/>
      <c r="E450" s="149" t="s">
        <v>36</v>
      </c>
      <c r="F450" s="149"/>
      <c r="G450" s="150"/>
    </row>
    <row r="451" spans="2:7" x14ac:dyDescent="0.25">
      <c r="B451" s="13">
        <v>447</v>
      </c>
      <c r="C451" s="7">
        <v>43200</v>
      </c>
      <c r="D451" s="8"/>
      <c r="E451" s="149" t="s">
        <v>36</v>
      </c>
      <c r="F451" s="149"/>
      <c r="G451" s="150"/>
    </row>
    <row r="452" spans="2:7" x14ac:dyDescent="0.25">
      <c r="B452" s="13">
        <v>448</v>
      </c>
      <c r="C452" s="7">
        <v>43202</v>
      </c>
      <c r="D452" s="8"/>
      <c r="E452" s="149" t="s">
        <v>36</v>
      </c>
      <c r="F452" s="149"/>
      <c r="G452" s="150"/>
    </row>
    <row r="453" spans="2:7" x14ac:dyDescent="0.25">
      <c r="B453" s="13">
        <v>449</v>
      </c>
      <c r="C453" s="7">
        <v>43202</v>
      </c>
      <c r="D453" s="8"/>
      <c r="E453" s="149" t="s">
        <v>36</v>
      </c>
      <c r="F453" s="149"/>
      <c r="G453" s="150"/>
    </row>
    <row r="454" spans="2:7" x14ac:dyDescent="0.25">
      <c r="B454" s="13">
        <v>450</v>
      </c>
      <c r="C454" s="7">
        <v>43203</v>
      </c>
      <c r="D454" s="8"/>
      <c r="E454" s="149" t="s">
        <v>36</v>
      </c>
      <c r="F454" s="149"/>
      <c r="G454" s="150"/>
    </row>
    <row r="455" spans="2:7" x14ac:dyDescent="0.25">
      <c r="B455" s="13">
        <v>451</v>
      </c>
      <c r="C455" s="7">
        <v>43203</v>
      </c>
      <c r="D455" s="8"/>
      <c r="E455" s="149" t="s">
        <v>36</v>
      </c>
      <c r="F455" s="149"/>
      <c r="G455" s="150"/>
    </row>
    <row r="456" spans="2:7" x14ac:dyDescent="0.25">
      <c r="B456" s="13">
        <v>452</v>
      </c>
      <c r="C456" s="7">
        <v>43203</v>
      </c>
      <c r="D456" s="8"/>
      <c r="E456" s="149" t="s">
        <v>36</v>
      </c>
      <c r="F456" s="149"/>
      <c r="G456" s="150"/>
    </row>
    <row r="457" spans="2:7" x14ac:dyDescent="0.25">
      <c r="B457" s="13">
        <v>453</v>
      </c>
      <c r="C457" s="7">
        <v>43203</v>
      </c>
      <c r="D457" s="8"/>
      <c r="E457" s="149" t="s">
        <v>36</v>
      </c>
      <c r="F457" s="149"/>
      <c r="G457" s="150"/>
    </row>
    <row r="458" spans="2:7" x14ac:dyDescent="0.25">
      <c r="B458" s="13">
        <v>454</v>
      </c>
      <c r="C458" s="7">
        <v>43207</v>
      </c>
      <c r="D458" s="8"/>
      <c r="E458" s="149" t="s">
        <v>36</v>
      </c>
      <c r="F458" s="149"/>
      <c r="G458" s="150"/>
    </row>
    <row r="459" spans="2:7" x14ac:dyDescent="0.25">
      <c r="B459" s="13">
        <v>455</v>
      </c>
      <c r="C459" s="7">
        <v>43207</v>
      </c>
      <c r="D459" s="8"/>
      <c r="E459" s="149" t="s">
        <v>36</v>
      </c>
      <c r="F459" s="149"/>
      <c r="G459" s="150"/>
    </row>
    <row r="460" spans="2:7" x14ac:dyDescent="0.25">
      <c r="B460" s="13">
        <v>456</v>
      </c>
      <c r="C460" s="7">
        <v>43208</v>
      </c>
      <c r="D460" s="8"/>
      <c r="E460" s="149" t="s">
        <v>36</v>
      </c>
      <c r="F460" s="149"/>
      <c r="G460" s="150"/>
    </row>
    <row r="461" spans="2:7" x14ac:dyDescent="0.25">
      <c r="B461" s="13">
        <v>457</v>
      </c>
      <c r="C461" s="7">
        <v>43208</v>
      </c>
      <c r="D461" s="8"/>
      <c r="E461" s="149" t="s">
        <v>36</v>
      </c>
      <c r="F461" s="149"/>
      <c r="G461" s="150"/>
    </row>
    <row r="462" spans="2:7" x14ac:dyDescent="0.25">
      <c r="B462" s="13">
        <v>458</v>
      </c>
      <c r="C462" s="7">
        <v>43208</v>
      </c>
      <c r="D462" s="8"/>
      <c r="E462" s="149" t="s">
        <v>36</v>
      </c>
      <c r="F462" s="149"/>
      <c r="G462" s="150"/>
    </row>
    <row r="463" spans="2:7" x14ac:dyDescent="0.25">
      <c r="B463" s="13">
        <v>459</v>
      </c>
      <c r="C463" s="7">
        <v>43208</v>
      </c>
      <c r="D463" s="8"/>
      <c r="E463" s="149" t="s">
        <v>36</v>
      </c>
      <c r="F463" s="149"/>
      <c r="G463" s="150"/>
    </row>
    <row r="464" spans="2:7" x14ac:dyDescent="0.25">
      <c r="B464" s="13">
        <v>460</v>
      </c>
      <c r="C464" s="7">
        <v>43208</v>
      </c>
      <c r="D464" s="8"/>
      <c r="E464" s="149" t="s">
        <v>36</v>
      </c>
      <c r="F464" s="149"/>
      <c r="G464" s="150"/>
    </row>
    <row r="465" spans="2:7" x14ac:dyDescent="0.25">
      <c r="B465" s="13">
        <v>461</v>
      </c>
      <c r="C465" s="7">
        <v>43209</v>
      </c>
      <c r="D465" s="8"/>
      <c r="E465" s="149" t="s">
        <v>36</v>
      </c>
      <c r="F465" s="149"/>
      <c r="G465" s="150"/>
    </row>
    <row r="466" spans="2:7" x14ac:dyDescent="0.25">
      <c r="B466" s="13">
        <v>462</v>
      </c>
      <c r="C466" s="7">
        <v>43210</v>
      </c>
      <c r="D466" s="8"/>
      <c r="E466" s="149" t="s">
        <v>36</v>
      </c>
      <c r="F466" s="149"/>
      <c r="G466" s="150"/>
    </row>
    <row r="467" spans="2:7" x14ac:dyDescent="0.25">
      <c r="B467" s="13">
        <v>463</v>
      </c>
      <c r="C467" s="7">
        <v>43210</v>
      </c>
      <c r="D467" s="8"/>
      <c r="E467" s="149" t="s">
        <v>36</v>
      </c>
      <c r="F467" s="149"/>
      <c r="G467" s="150"/>
    </row>
    <row r="468" spans="2:7" x14ac:dyDescent="0.25">
      <c r="B468" s="13">
        <v>464</v>
      </c>
      <c r="C468" s="7">
        <v>43214</v>
      </c>
      <c r="D468" s="8"/>
      <c r="E468" s="149" t="s">
        <v>36</v>
      </c>
      <c r="F468" s="149"/>
      <c r="G468" s="150"/>
    </row>
    <row r="469" spans="2:7" x14ac:dyDescent="0.25">
      <c r="B469" s="13">
        <v>465</v>
      </c>
      <c r="C469" s="7">
        <v>43214</v>
      </c>
      <c r="D469" s="8"/>
      <c r="E469" s="149" t="s">
        <v>36</v>
      </c>
      <c r="F469" s="149"/>
      <c r="G469" s="150"/>
    </row>
    <row r="470" spans="2:7" x14ac:dyDescent="0.25">
      <c r="B470" s="13">
        <v>466</v>
      </c>
      <c r="C470" s="7">
        <v>43214</v>
      </c>
      <c r="D470" s="8"/>
      <c r="E470" s="149" t="s">
        <v>36</v>
      </c>
      <c r="F470" s="149"/>
      <c r="G470" s="150"/>
    </row>
    <row r="471" spans="2:7" x14ac:dyDescent="0.25">
      <c r="B471" s="13">
        <v>467</v>
      </c>
      <c r="C471" s="7">
        <v>43215</v>
      </c>
      <c r="D471" s="8"/>
      <c r="E471" s="149" t="s">
        <v>36</v>
      </c>
      <c r="F471" s="149"/>
      <c r="G471" s="150"/>
    </row>
    <row r="472" spans="2:7" x14ac:dyDescent="0.25">
      <c r="B472" s="13">
        <v>468</v>
      </c>
      <c r="C472" s="7">
        <v>43215</v>
      </c>
      <c r="D472" s="8"/>
      <c r="E472" s="149" t="s">
        <v>36</v>
      </c>
      <c r="F472" s="149"/>
      <c r="G472" s="150"/>
    </row>
    <row r="473" spans="2:7" x14ac:dyDescent="0.25">
      <c r="B473" s="13">
        <v>469</v>
      </c>
      <c r="C473" s="7">
        <v>43216</v>
      </c>
      <c r="D473" s="8"/>
      <c r="E473" s="149" t="s">
        <v>36</v>
      </c>
      <c r="F473" s="149"/>
      <c r="G473" s="150"/>
    </row>
    <row r="474" spans="2:7" x14ac:dyDescent="0.25">
      <c r="B474" s="13">
        <v>470</v>
      </c>
      <c r="C474" s="7">
        <v>43216</v>
      </c>
      <c r="D474" s="8"/>
      <c r="E474" s="149" t="s">
        <v>36</v>
      </c>
      <c r="F474" s="149"/>
      <c r="G474" s="150"/>
    </row>
    <row r="475" spans="2:7" x14ac:dyDescent="0.25">
      <c r="B475" s="13">
        <v>471</v>
      </c>
      <c r="C475" s="7">
        <v>43217</v>
      </c>
      <c r="D475" s="8"/>
      <c r="E475" s="149" t="s">
        <v>36</v>
      </c>
      <c r="F475" s="149"/>
      <c r="G475" s="150"/>
    </row>
    <row r="476" spans="2:7" x14ac:dyDescent="0.25">
      <c r="B476" s="13">
        <v>472</v>
      </c>
      <c r="C476" s="7">
        <v>43217</v>
      </c>
      <c r="D476" s="8"/>
      <c r="E476" s="149" t="s">
        <v>36</v>
      </c>
      <c r="F476" s="149"/>
      <c r="G476" s="150"/>
    </row>
    <row r="477" spans="2:7" x14ac:dyDescent="0.25">
      <c r="B477" s="13">
        <v>473</v>
      </c>
      <c r="C477" s="7">
        <v>43217</v>
      </c>
      <c r="D477" s="8"/>
      <c r="E477" s="149" t="s">
        <v>36</v>
      </c>
      <c r="F477" s="149"/>
      <c r="G477" s="150"/>
    </row>
    <row r="478" spans="2:7" x14ac:dyDescent="0.25">
      <c r="B478" s="13">
        <v>474</v>
      </c>
      <c r="C478" s="7">
        <v>43355</v>
      </c>
      <c r="D478" s="8"/>
      <c r="E478" s="159"/>
      <c r="F478" s="160"/>
      <c r="G478" s="161"/>
    </row>
    <row r="479" spans="2:7" x14ac:dyDescent="0.25">
      <c r="B479" s="13">
        <v>475</v>
      </c>
      <c r="C479" s="7">
        <v>43355</v>
      </c>
      <c r="D479" s="8"/>
      <c r="E479" s="159"/>
      <c r="F479" s="160"/>
      <c r="G479" s="161"/>
    </row>
    <row r="480" spans="2:7" x14ac:dyDescent="0.25">
      <c r="B480" s="13">
        <v>476</v>
      </c>
      <c r="C480" s="7">
        <v>43375</v>
      </c>
      <c r="D480" s="8"/>
      <c r="E480" s="159"/>
      <c r="F480" s="160"/>
      <c r="G480" s="161"/>
    </row>
    <row r="481" spans="2:7" x14ac:dyDescent="0.25">
      <c r="B481" s="13">
        <v>477</v>
      </c>
      <c r="C481" s="7">
        <v>43375</v>
      </c>
      <c r="D481" s="8"/>
      <c r="E481" s="159"/>
      <c r="F481" s="160"/>
      <c r="G481" s="161"/>
    </row>
    <row r="482" spans="2:7" x14ac:dyDescent="0.25">
      <c r="B482" s="13">
        <v>478</v>
      </c>
      <c r="C482" s="7">
        <v>43383</v>
      </c>
      <c r="D482" s="8"/>
      <c r="E482" s="159"/>
      <c r="F482" s="160"/>
      <c r="G482" s="161"/>
    </row>
    <row r="483" spans="2:7" x14ac:dyDescent="0.25">
      <c r="B483" s="13">
        <v>479</v>
      </c>
      <c r="C483" s="7">
        <v>43383</v>
      </c>
      <c r="D483" s="8"/>
      <c r="E483" s="159"/>
      <c r="F483" s="160"/>
      <c r="G483" s="161"/>
    </row>
    <row r="484" spans="2:7" x14ac:dyDescent="0.25">
      <c r="B484" s="13">
        <v>480</v>
      </c>
      <c r="C484" s="7">
        <v>43383</v>
      </c>
      <c r="D484" s="8"/>
      <c r="E484" s="159"/>
      <c r="F484" s="160"/>
      <c r="G484" s="161"/>
    </row>
    <row r="485" spans="2:7" x14ac:dyDescent="0.25">
      <c r="B485" s="13">
        <v>481</v>
      </c>
      <c r="C485" s="7">
        <v>43383</v>
      </c>
      <c r="D485" s="8"/>
      <c r="E485" s="159"/>
      <c r="F485" s="160"/>
      <c r="G485" s="161"/>
    </row>
    <row r="486" spans="2:7" x14ac:dyDescent="0.25">
      <c r="B486" s="13">
        <v>482</v>
      </c>
      <c r="C486" s="7">
        <v>43389</v>
      </c>
      <c r="D486" s="8"/>
      <c r="E486" s="159"/>
      <c r="F486" s="160"/>
      <c r="G486" s="161"/>
    </row>
    <row r="487" spans="2:7" x14ac:dyDescent="0.25">
      <c r="B487" s="13">
        <v>483</v>
      </c>
      <c r="C487" s="7">
        <v>43396</v>
      </c>
      <c r="D487" s="8"/>
      <c r="E487" s="159"/>
      <c r="F487" s="160"/>
      <c r="G487" s="161"/>
    </row>
    <row r="488" spans="2:7" x14ac:dyDescent="0.25">
      <c r="B488" s="13">
        <v>484</v>
      </c>
      <c r="C488" s="7">
        <v>43396</v>
      </c>
      <c r="D488" s="8"/>
      <c r="E488" s="159"/>
      <c r="F488" s="160"/>
      <c r="G488" s="161"/>
    </row>
    <row r="489" spans="2:7" x14ac:dyDescent="0.25">
      <c r="B489" s="13">
        <v>485</v>
      </c>
      <c r="C489" s="7">
        <v>43404</v>
      </c>
      <c r="D489" s="8"/>
      <c r="E489" s="159"/>
      <c r="F489" s="160"/>
      <c r="G489" s="161"/>
    </row>
    <row r="490" spans="2:7" x14ac:dyDescent="0.25">
      <c r="B490" s="13">
        <v>486</v>
      </c>
      <c r="C490" s="7">
        <v>43404</v>
      </c>
      <c r="D490" s="8"/>
      <c r="E490" s="159"/>
      <c r="F490" s="160"/>
      <c r="G490" s="161"/>
    </row>
    <row r="491" spans="2:7" x14ac:dyDescent="0.25">
      <c r="B491" s="13">
        <v>487</v>
      </c>
      <c r="C491" s="7">
        <v>43406</v>
      </c>
      <c r="D491" s="8"/>
      <c r="E491" s="159"/>
      <c r="F491" s="160"/>
      <c r="G491" s="161"/>
    </row>
    <row r="492" spans="2:7" x14ac:dyDescent="0.25">
      <c r="B492" s="13">
        <v>488</v>
      </c>
      <c r="C492" s="7">
        <v>43406</v>
      </c>
      <c r="D492" s="8"/>
      <c r="E492" s="159"/>
      <c r="F492" s="160"/>
      <c r="G492" s="161"/>
    </row>
    <row r="493" spans="2:7" x14ac:dyDescent="0.25">
      <c r="B493" s="13">
        <v>489</v>
      </c>
      <c r="C493" s="7">
        <v>43406</v>
      </c>
      <c r="D493" s="8"/>
      <c r="E493" s="159"/>
      <c r="F493" s="160"/>
      <c r="G493" s="161"/>
    </row>
    <row r="494" spans="2:7" x14ac:dyDescent="0.25">
      <c r="B494" s="13">
        <v>490</v>
      </c>
      <c r="C494" s="7">
        <v>43406</v>
      </c>
      <c r="D494" s="8"/>
      <c r="E494" s="159"/>
      <c r="F494" s="160"/>
      <c r="G494" s="161"/>
    </row>
    <row r="495" spans="2:7" x14ac:dyDescent="0.25">
      <c r="B495" s="13">
        <v>491</v>
      </c>
      <c r="C495" s="7">
        <v>43449</v>
      </c>
      <c r="D495" s="8"/>
      <c r="E495" s="159"/>
      <c r="F495" s="160"/>
      <c r="G495" s="161"/>
    </row>
    <row r="496" spans="2:7" x14ac:dyDescent="0.25">
      <c r="B496" s="13">
        <v>492</v>
      </c>
      <c r="C496" s="7">
        <v>43449</v>
      </c>
      <c r="D496" s="8"/>
      <c r="E496" s="159"/>
      <c r="F496" s="160"/>
      <c r="G496" s="161"/>
    </row>
    <row r="497" spans="2:7" x14ac:dyDescent="0.25">
      <c r="B497" s="13">
        <v>493</v>
      </c>
      <c r="C497" s="7">
        <v>43452</v>
      </c>
      <c r="D497" s="8"/>
      <c r="E497" s="159"/>
      <c r="F497" s="160"/>
      <c r="G497" s="161"/>
    </row>
    <row r="498" spans="2:7" x14ac:dyDescent="0.25">
      <c r="B498" s="13">
        <v>494</v>
      </c>
      <c r="C498" s="7">
        <v>43465</v>
      </c>
      <c r="D498" s="8"/>
      <c r="E498" s="159"/>
      <c r="F498" s="160"/>
      <c r="G498" s="161"/>
    </row>
    <row r="499" spans="2:7" x14ac:dyDescent="0.25">
      <c r="B499" s="13">
        <v>495</v>
      </c>
      <c r="C499" s="7">
        <v>43465</v>
      </c>
      <c r="D499" s="8"/>
      <c r="E499" s="159"/>
      <c r="F499" s="160"/>
      <c r="G499" s="161"/>
    </row>
    <row r="500" spans="2:7" x14ac:dyDescent="0.25">
      <c r="B500" s="13">
        <v>496</v>
      </c>
      <c r="C500" s="7">
        <v>43465</v>
      </c>
      <c r="D500" s="8"/>
      <c r="E500" s="159"/>
      <c r="F500" s="160"/>
      <c r="G500" s="161"/>
    </row>
    <row r="501" spans="2:7" x14ac:dyDescent="0.25">
      <c r="B501" s="13">
        <v>497</v>
      </c>
      <c r="C501" s="7">
        <v>43465</v>
      </c>
      <c r="D501" s="8"/>
      <c r="E501" s="159"/>
      <c r="F501" s="160"/>
      <c r="G501" s="161"/>
    </row>
    <row r="502" spans="2:7" x14ac:dyDescent="0.25">
      <c r="B502" s="13">
        <v>498</v>
      </c>
      <c r="C502" s="7">
        <v>43465</v>
      </c>
      <c r="D502" s="8"/>
      <c r="E502" s="159"/>
      <c r="F502" s="160"/>
      <c r="G502" s="161"/>
    </row>
    <row r="503" spans="2:7" ht="15.75" thickBot="1" x14ac:dyDescent="0.3">
      <c r="B503" s="13">
        <v>499</v>
      </c>
      <c r="C503" s="20">
        <v>43465</v>
      </c>
      <c r="D503" s="21"/>
      <c r="E503" s="162"/>
      <c r="F503" s="163"/>
      <c r="G503" s="164"/>
    </row>
    <row r="504" spans="2:7" ht="15.75" thickBot="1" x14ac:dyDescent="0.3">
      <c r="B504" s="3">
        <v>500</v>
      </c>
      <c r="C504" s="43">
        <v>43453</v>
      </c>
      <c r="D504" s="44"/>
      <c r="E504" s="146"/>
      <c r="F504" s="146"/>
      <c r="G504" s="147"/>
    </row>
    <row r="505" spans="2:7" x14ac:dyDescent="0.25">
      <c r="C505" s="45">
        <v>43475</v>
      </c>
      <c r="D505" s="46"/>
      <c r="E505" s="148"/>
      <c r="F505" s="148"/>
      <c r="G505" s="148"/>
    </row>
    <row r="506" spans="2:7" x14ac:dyDescent="0.25">
      <c r="C506" s="45">
        <v>43483</v>
      </c>
      <c r="D506" s="46"/>
      <c r="E506" s="143"/>
      <c r="F506" s="143"/>
      <c r="G506" s="143"/>
    </row>
    <row r="507" spans="2:7" x14ac:dyDescent="0.25">
      <c r="C507" s="45">
        <v>43483</v>
      </c>
      <c r="D507" s="46"/>
      <c r="E507" s="143"/>
      <c r="F507" s="143"/>
      <c r="G507" s="143"/>
    </row>
    <row r="508" spans="2:7" x14ac:dyDescent="0.25">
      <c r="C508" s="45">
        <v>43483</v>
      </c>
      <c r="D508" s="46"/>
      <c r="E508" s="143"/>
      <c r="F508" s="143"/>
      <c r="G508" s="143"/>
    </row>
    <row r="509" spans="2:7" x14ac:dyDescent="0.25">
      <c r="C509" s="45">
        <v>43483</v>
      </c>
      <c r="D509" s="46"/>
      <c r="E509" s="143"/>
      <c r="F509" s="143"/>
      <c r="G509" s="143"/>
    </row>
    <row r="510" spans="2:7" x14ac:dyDescent="0.25">
      <c r="C510" s="45">
        <v>43483</v>
      </c>
      <c r="D510" s="46"/>
      <c r="E510" s="143"/>
      <c r="F510" s="143"/>
      <c r="G510" s="143"/>
    </row>
    <row r="511" spans="2:7" x14ac:dyDescent="0.25">
      <c r="C511" s="45">
        <v>43481</v>
      </c>
      <c r="D511" s="46"/>
      <c r="E511" s="143"/>
      <c r="F511" s="143"/>
      <c r="G511" s="143"/>
    </row>
    <row r="512" spans="2:7" x14ac:dyDescent="0.25">
      <c r="C512" s="45">
        <v>43481</v>
      </c>
      <c r="D512" s="46"/>
      <c r="E512" s="143"/>
      <c r="F512" s="143"/>
      <c r="G512" s="143"/>
    </row>
    <row r="513" spans="3:7" x14ac:dyDescent="0.25">
      <c r="C513" s="45">
        <v>43481</v>
      </c>
      <c r="D513" s="46"/>
      <c r="E513" s="143"/>
      <c r="F513" s="143"/>
      <c r="G513" s="143"/>
    </row>
    <row r="514" spans="3:7" x14ac:dyDescent="0.25">
      <c r="C514" s="45">
        <v>43481</v>
      </c>
      <c r="D514" s="46"/>
      <c r="E514" s="143"/>
      <c r="F514" s="143"/>
      <c r="G514" s="143"/>
    </row>
    <row r="515" spans="3:7" x14ac:dyDescent="0.25">
      <c r="C515" s="45">
        <v>43481</v>
      </c>
      <c r="D515" s="46"/>
      <c r="E515" s="143"/>
      <c r="F515" s="143"/>
      <c r="G515" s="143"/>
    </row>
    <row r="516" spans="3:7" x14ac:dyDescent="0.25">
      <c r="C516" s="45">
        <v>43481</v>
      </c>
      <c r="D516" s="46"/>
      <c r="E516" s="143"/>
      <c r="F516" s="143"/>
      <c r="G516" s="143"/>
    </row>
    <row r="517" spans="3:7" x14ac:dyDescent="0.25">
      <c r="C517" s="45">
        <v>43488</v>
      </c>
      <c r="D517" s="46"/>
      <c r="E517" s="143"/>
      <c r="F517" s="143"/>
      <c r="G517" s="143"/>
    </row>
    <row r="518" spans="3:7" x14ac:dyDescent="0.25">
      <c r="C518" s="45">
        <v>43488</v>
      </c>
      <c r="D518" s="46"/>
      <c r="E518" s="143"/>
      <c r="F518" s="143"/>
      <c r="G518" s="143"/>
    </row>
    <row r="519" spans="3:7" x14ac:dyDescent="0.25">
      <c r="C519" s="45">
        <v>43488</v>
      </c>
      <c r="D519" s="46"/>
      <c r="E519" s="143"/>
      <c r="F519" s="143"/>
      <c r="G519" s="143"/>
    </row>
    <row r="520" spans="3:7" x14ac:dyDescent="0.25">
      <c r="C520" s="45">
        <v>43491</v>
      </c>
      <c r="D520" s="46"/>
      <c r="E520" s="143"/>
      <c r="F520" s="143"/>
      <c r="G520" s="143"/>
    </row>
    <row r="521" spans="3:7" x14ac:dyDescent="0.25">
      <c r="C521" s="45">
        <v>43491</v>
      </c>
      <c r="D521" s="46"/>
      <c r="E521" s="143"/>
      <c r="F521" s="143"/>
      <c r="G521" s="143"/>
    </row>
    <row r="522" spans="3:7" x14ac:dyDescent="0.25">
      <c r="C522" s="45">
        <v>43491</v>
      </c>
      <c r="D522" s="46"/>
      <c r="E522" s="143"/>
      <c r="F522" s="143"/>
      <c r="G522" s="143"/>
    </row>
    <row r="523" spans="3:7" x14ac:dyDescent="0.25">
      <c r="C523" s="45">
        <v>43491</v>
      </c>
      <c r="D523" s="46"/>
      <c r="E523" s="143"/>
      <c r="F523" s="143"/>
      <c r="G523" s="143"/>
    </row>
    <row r="524" spans="3:7" x14ac:dyDescent="0.25">
      <c r="C524" s="45">
        <v>43501</v>
      </c>
      <c r="D524" s="46"/>
      <c r="E524" s="143"/>
      <c r="F524" s="143"/>
      <c r="G524" s="143"/>
    </row>
    <row r="525" spans="3:7" x14ac:dyDescent="0.25">
      <c r="C525" s="45">
        <v>43501</v>
      </c>
      <c r="D525" s="46"/>
      <c r="E525" s="143"/>
      <c r="F525" s="143"/>
      <c r="G525" s="143"/>
    </row>
    <row r="526" spans="3:7" x14ac:dyDescent="0.25">
      <c r="C526" s="45">
        <v>43509</v>
      </c>
      <c r="D526" s="46"/>
      <c r="E526" s="143"/>
      <c r="F526" s="143"/>
      <c r="G526" s="143"/>
    </row>
    <row r="527" spans="3:7" x14ac:dyDescent="0.25">
      <c r="C527" s="45">
        <v>43508</v>
      </c>
      <c r="D527" s="46"/>
      <c r="E527" s="143"/>
      <c r="F527" s="143"/>
      <c r="G527" s="143"/>
    </row>
    <row r="528" spans="3:7" x14ac:dyDescent="0.25">
      <c r="C528" s="45">
        <v>43514</v>
      </c>
      <c r="D528" s="46"/>
      <c r="E528" s="145" t="s">
        <v>158</v>
      </c>
      <c r="F528" s="145"/>
      <c r="G528" s="145"/>
    </row>
    <row r="529" spans="3:7" x14ac:dyDescent="0.25">
      <c r="C529" s="45">
        <v>43221.423611111109</v>
      </c>
      <c r="D529" s="46"/>
      <c r="E529" s="143" t="s">
        <v>36</v>
      </c>
      <c r="F529" s="143"/>
      <c r="G529" s="143"/>
    </row>
    <row r="530" spans="3:7" x14ac:dyDescent="0.25">
      <c r="C530" s="45">
        <v>43221.49722222222</v>
      </c>
      <c r="D530" s="46"/>
      <c r="E530" s="143" t="s">
        <v>36</v>
      </c>
      <c r="F530" s="143"/>
      <c r="G530" s="143"/>
    </row>
    <row r="531" spans="3:7" x14ac:dyDescent="0.25">
      <c r="C531" s="45">
        <v>43222.618750000001</v>
      </c>
      <c r="D531" s="46"/>
      <c r="E531" s="143" t="s">
        <v>36</v>
      </c>
      <c r="F531" s="143"/>
      <c r="G531" s="143"/>
    </row>
    <row r="532" spans="3:7" x14ac:dyDescent="0.25">
      <c r="C532" s="45">
        <v>43224.407638888886</v>
      </c>
      <c r="D532" s="46"/>
      <c r="E532" s="143" t="s">
        <v>36</v>
      </c>
      <c r="F532" s="143"/>
      <c r="G532" s="143"/>
    </row>
    <row r="533" spans="3:7" x14ac:dyDescent="0.25">
      <c r="C533" s="45">
        <v>43224.428472222222</v>
      </c>
      <c r="D533" s="46"/>
      <c r="E533" s="143" t="s">
        <v>36</v>
      </c>
      <c r="F533" s="143"/>
      <c r="G533" s="143"/>
    </row>
    <row r="534" spans="3:7" x14ac:dyDescent="0.25">
      <c r="C534" s="45">
        <v>43228.408333333333</v>
      </c>
      <c r="D534" s="46"/>
      <c r="E534" s="143" t="s">
        <v>36</v>
      </c>
      <c r="F534" s="143"/>
      <c r="G534" s="143"/>
    </row>
    <row r="535" spans="3:7" x14ac:dyDescent="0.25">
      <c r="C535" s="45">
        <v>43236.504166666666</v>
      </c>
      <c r="D535" s="46"/>
      <c r="E535" s="143" t="s">
        <v>36</v>
      </c>
      <c r="F535" s="143"/>
      <c r="G535" s="143"/>
    </row>
    <row r="536" spans="3:7" x14ac:dyDescent="0.25">
      <c r="C536" s="45">
        <v>43256.390972222223</v>
      </c>
      <c r="D536" s="46"/>
      <c r="E536" s="143" t="s">
        <v>36</v>
      </c>
      <c r="F536" s="143"/>
      <c r="G536" s="143"/>
    </row>
    <row r="537" spans="3:7" x14ac:dyDescent="0.25">
      <c r="C537" s="45">
        <v>43256.42291666667</v>
      </c>
      <c r="D537" s="46"/>
      <c r="E537" s="143" t="s">
        <v>36</v>
      </c>
      <c r="F537" s="143"/>
      <c r="G537" s="143"/>
    </row>
    <row r="538" spans="3:7" x14ac:dyDescent="0.25">
      <c r="C538" s="45">
        <v>43256.503472222219</v>
      </c>
      <c r="D538" s="46"/>
      <c r="E538" s="143" t="s">
        <v>36</v>
      </c>
      <c r="F538" s="143"/>
      <c r="G538" s="143"/>
    </row>
    <row r="539" spans="3:7" x14ac:dyDescent="0.25">
      <c r="C539" s="45">
        <v>43256.584722222222</v>
      </c>
      <c r="D539" s="46"/>
      <c r="E539" s="143" t="s">
        <v>36</v>
      </c>
      <c r="F539" s="143"/>
      <c r="G539" s="143"/>
    </row>
    <row r="540" spans="3:7" x14ac:dyDescent="0.25">
      <c r="C540" s="45">
        <v>43257.443055555559</v>
      </c>
      <c r="D540" s="46"/>
      <c r="E540" s="143" t="s">
        <v>36</v>
      </c>
      <c r="F540" s="143"/>
      <c r="G540" s="143"/>
    </row>
    <row r="541" spans="3:7" x14ac:dyDescent="0.25">
      <c r="C541" s="45">
        <v>43257.466666666667</v>
      </c>
      <c r="D541" s="46"/>
      <c r="E541" s="143" t="s">
        <v>36</v>
      </c>
      <c r="F541" s="143"/>
      <c r="G541" s="143"/>
    </row>
    <row r="542" spans="3:7" x14ac:dyDescent="0.25">
      <c r="C542" s="45">
        <v>43259.421527777777</v>
      </c>
      <c r="D542" s="46"/>
      <c r="E542" s="143" t="s">
        <v>36</v>
      </c>
      <c r="F542" s="143"/>
      <c r="G542" s="143"/>
    </row>
    <row r="543" spans="3:7" x14ac:dyDescent="0.25">
      <c r="C543" s="45">
        <v>43259.445833333331</v>
      </c>
      <c r="D543" s="46"/>
      <c r="E543" s="143" t="s">
        <v>36</v>
      </c>
      <c r="F543" s="143"/>
      <c r="G543" s="143"/>
    </row>
    <row r="544" spans="3:7" x14ac:dyDescent="0.25">
      <c r="C544" s="45">
        <v>43259.492361111108</v>
      </c>
      <c r="D544" s="46"/>
      <c r="E544" s="143" t="s">
        <v>36</v>
      </c>
      <c r="F544" s="143"/>
      <c r="G544" s="143"/>
    </row>
    <row r="545" spans="3:7" x14ac:dyDescent="0.25">
      <c r="C545" s="45">
        <v>43263.40625</v>
      </c>
      <c r="D545" s="46"/>
      <c r="E545" s="143" t="s">
        <v>36</v>
      </c>
      <c r="F545" s="143"/>
      <c r="G545" s="143"/>
    </row>
    <row r="546" spans="3:7" x14ac:dyDescent="0.25">
      <c r="C546" s="45">
        <v>43263.42083333333</v>
      </c>
      <c r="D546" s="46"/>
      <c r="E546" s="143" t="s">
        <v>36</v>
      </c>
      <c r="F546" s="143"/>
      <c r="G546" s="143"/>
    </row>
    <row r="547" spans="3:7" x14ac:dyDescent="0.25">
      <c r="C547" s="45">
        <v>43263.575694444444</v>
      </c>
      <c r="D547" s="46"/>
      <c r="E547" s="143" t="s">
        <v>36</v>
      </c>
      <c r="F547" s="143"/>
      <c r="G547" s="143"/>
    </row>
    <row r="548" spans="3:7" x14ac:dyDescent="0.25">
      <c r="C548" s="45">
        <v>43264.45</v>
      </c>
      <c r="D548" s="46"/>
      <c r="E548" s="143" t="s">
        <v>36</v>
      </c>
      <c r="F548" s="143"/>
      <c r="G548" s="143"/>
    </row>
    <row r="549" spans="3:7" x14ac:dyDescent="0.25">
      <c r="C549" s="45">
        <v>43265.388194444444</v>
      </c>
      <c r="D549" s="46"/>
      <c r="E549" s="143" t="s">
        <v>36</v>
      </c>
      <c r="F549" s="143"/>
      <c r="G549" s="143"/>
    </row>
    <row r="550" spans="3:7" x14ac:dyDescent="0.25">
      <c r="C550" s="45">
        <v>43266.37777777778</v>
      </c>
      <c r="D550" s="46"/>
      <c r="E550" s="143" t="s">
        <v>36</v>
      </c>
      <c r="F550" s="143"/>
      <c r="G550" s="143"/>
    </row>
    <row r="551" spans="3:7" x14ac:dyDescent="0.25">
      <c r="C551" s="45">
        <v>43266.435416666667</v>
      </c>
      <c r="D551" s="46"/>
      <c r="E551" s="143" t="s">
        <v>36</v>
      </c>
      <c r="F551" s="143"/>
      <c r="G551" s="143"/>
    </row>
    <row r="552" spans="3:7" x14ac:dyDescent="0.25">
      <c r="C552" s="45">
        <v>43266.484027777777</v>
      </c>
      <c r="D552" s="46"/>
      <c r="E552" s="143" t="s">
        <v>36</v>
      </c>
      <c r="F552" s="143"/>
      <c r="G552" s="143"/>
    </row>
    <row r="553" spans="3:7" x14ac:dyDescent="0.25">
      <c r="C553" s="45">
        <v>43266.678472222222</v>
      </c>
      <c r="D553" s="46"/>
      <c r="E553" s="143" t="s">
        <v>36</v>
      </c>
      <c r="F553" s="143"/>
      <c r="G553" s="143"/>
    </row>
    <row r="554" spans="3:7" x14ac:dyDescent="0.25">
      <c r="C554" s="45">
        <v>43270.386805555558</v>
      </c>
      <c r="D554" s="46"/>
      <c r="E554" s="143" t="s">
        <v>36</v>
      </c>
      <c r="F554" s="143"/>
      <c r="G554" s="143"/>
    </row>
    <row r="555" spans="3:7" x14ac:dyDescent="0.25">
      <c r="C555" s="45">
        <v>43271.429166666669</v>
      </c>
      <c r="D555" s="46"/>
      <c r="E555" s="143" t="s">
        <v>36</v>
      </c>
      <c r="F555" s="143"/>
      <c r="G555" s="143"/>
    </row>
    <row r="556" spans="3:7" x14ac:dyDescent="0.25">
      <c r="C556" s="45">
        <v>43271.585416666669</v>
      </c>
      <c r="D556" s="46"/>
      <c r="E556" s="143" t="s">
        <v>36</v>
      </c>
      <c r="F556" s="143"/>
      <c r="G556" s="143"/>
    </row>
    <row r="557" spans="3:7" x14ac:dyDescent="0.25">
      <c r="C557" s="45">
        <v>43277.418749999997</v>
      </c>
      <c r="D557" s="46"/>
      <c r="E557" s="143" t="s">
        <v>36</v>
      </c>
      <c r="F557" s="143"/>
      <c r="G557" s="143"/>
    </row>
    <row r="558" spans="3:7" x14ac:dyDescent="0.25">
      <c r="C558" s="45">
        <v>43277.468055555553</v>
      </c>
      <c r="D558" s="46"/>
      <c r="E558" s="143" t="s">
        <v>36</v>
      </c>
      <c r="F558" s="143"/>
      <c r="G558" s="143"/>
    </row>
    <row r="559" spans="3:7" x14ac:dyDescent="0.25">
      <c r="C559" s="45">
        <v>43277.583333333336</v>
      </c>
      <c r="D559" s="46"/>
      <c r="E559" s="143" t="s">
        <v>36</v>
      </c>
      <c r="F559" s="143"/>
      <c r="G559" s="143"/>
    </row>
    <row r="560" spans="3:7" x14ac:dyDescent="0.25">
      <c r="C560" s="45">
        <v>43277.609722222223</v>
      </c>
      <c r="D560" s="46"/>
      <c r="E560" s="143" t="s">
        <v>36</v>
      </c>
      <c r="F560" s="143"/>
      <c r="G560" s="143"/>
    </row>
    <row r="561" spans="3:7" x14ac:dyDescent="0.25">
      <c r="C561" s="45">
        <v>43279.490972222222</v>
      </c>
      <c r="D561" s="46"/>
      <c r="E561" s="143" t="s">
        <v>36</v>
      </c>
      <c r="F561" s="143"/>
      <c r="G561" s="143"/>
    </row>
    <row r="562" spans="3:7" x14ac:dyDescent="0.25">
      <c r="C562" s="45">
        <v>43280.609027777777</v>
      </c>
      <c r="D562" s="46"/>
      <c r="E562" s="143" t="s">
        <v>36</v>
      </c>
      <c r="F562" s="143"/>
      <c r="G562" s="143"/>
    </row>
    <row r="563" spans="3:7" x14ac:dyDescent="0.25">
      <c r="C563" s="45">
        <v>43280.627083333333</v>
      </c>
      <c r="D563" s="46"/>
      <c r="E563" s="143" t="s">
        <v>36</v>
      </c>
      <c r="F563" s="143"/>
      <c r="G563" s="143"/>
    </row>
    <row r="564" spans="3:7" x14ac:dyDescent="0.25">
      <c r="C564" s="45">
        <v>43280.675694444442</v>
      </c>
      <c r="D564" s="46"/>
      <c r="E564" s="143" t="s">
        <v>36</v>
      </c>
      <c r="F564" s="143"/>
      <c r="G564" s="143"/>
    </row>
    <row r="565" spans="3:7" x14ac:dyDescent="0.25">
      <c r="C565" s="45">
        <v>43278.624305555553</v>
      </c>
      <c r="D565" s="46"/>
      <c r="E565" s="143" t="s">
        <v>36</v>
      </c>
      <c r="F565" s="143"/>
      <c r="G565" s="143"/>
    </row>
    <row r="566" spans="3:7" x14ac:dyDescent="0.25">
      <c r="C566" s="45">
        <v>43285.676388888889</v>
      </c>
      <c r="D566" s="46"/>
      <c r="E566" s="143" t="s">
        <v>36</v>
      </c>
      <c r="F566" s="143"/>
      <c r="G566" s="143"/>
    </row>
    <row r="567" spans="3:7" x14ac:dyDescent="0.25">
      <c r="C567" s="45">
        <v>43291.432638888888</v>
      </c>
      <c r="D567" s="46"/>
      <c r="E567" s="143" t="s">
        <v>36</v>
      </c>
      <c r="F567" s="143"/>
      <c r="G567" s="143"/>
    </row>
    <row r="568" spans="3:7" x14ac:dyDescent="0.25">
      <c r="C568" s="45">
        <v>43291.605555555558</v>
      </c>
      <c r="D568" s="46"/>
      <c r="E568" s="143" t="s">
        <v>36</v>
      </c>
      <c r="F568" s="143"/>
      <c r="G568" s="143"/>
    </row>
    <row r="569" spans="3:7" x14ac:dyDescent="0.25">
      <c r="C569" s="45">
        <v>43291.665972222225</v>
      </c>
      <c r="D569" s="46"/>
      <c r="E569" s="143" t="s">
        <v>36</v>
      </c>
      <c r="F569" s="143"/>
      <c r="G569" s="143"/>
    </row>
    <row r="570" spans="3:7" x14ac:dyDescent="0.25">
      <c r="C570" s="45">
        <v>43293.411111111112</v>
      </c>
      <c r="D570" s="46"/>
      <c r="E570" s="143" t="s">
        <v>36</v>
      </c>
      <c r="F570" s="143"/>
      <c r="G570" s="143"/>
    </row>
    <row r="571" spans="3:7" x14ac:dyDescent="0.25">
      <c r="C571" s="45">
        <v>43293.490972222222</v>
      </c>
      <c r="D571" s="46"/>
      <c r="E571" s="143" t="s">
        <v>36</v>
      </c>
      <c r="F571" s="143"/>
      <c r="G571" s="143"/>
    </row>
    <row r="572" spans="3:7" x14ac:dyDescent="0.25">
      <c r="C572" s="45">
        <v>43314.381249999999</v>
      </c>
      <c r="D572" s="46"/>
      <c r="E572" s="143" t="s">
        <v>36</v>
      </c>
      <c r="F572" s="143"/>
      <c r="G572" s="143"/>
    </row>
    <row r="573" spans="3:7" x14ac:dyDescent="0.25">
      <c r="C573" s="45">
        <v>43314.393750000003</v>
      </c>
      <c r="D573" s="46"/>
      <c r="E573" s="143" t="s">
        <v>36</v>
      </c>
      <c r="F573" s="143"/>
      <c r="G573" s="143"/>
    </row>
    <row r="574" spans="3:7" x14ac:dyDescent="0.25">
      <c r="C574" s="45">
        <v>43321.421527777777</v>
      </c>
      <c r="D574" s="46"/>
      <c r="E574" s="143" t="s">
        <v>36</v>
      </c>
      <c r="F574" s="143"/>
      <c r="G574" s="143"/>
    </row>
    <row r="575" spans="3:7" x14ac:dyDescent="0.25">
      <c r="C575" s="45">
        <v>43321.467361111114</v>
      </c>
      <c r="D575" s="46"/>
      <c r="E575" s="143" t="s">
        <v>36</v>
      </c>
      <c r="F575" s="143"/>
      <c r="G575" s="143"/>
    </row>
    <row r="576" spans="3:7" x14ac:dyDescent="0.25">
      <c r="C576" s="45">
        <v>43321.495138888888</v>
      </c>
      <c r="D576" s="46"/>
      <c r="E576" s="143" t="s">
        <v>36</v>
      </c>
      <c r="F576" s="143"/>
      <c r="G576" s="143"/>
    </row>
    <row r="577" spans="3:7" x14ac:dyDescent="0.25">
      <c r="C577" s="45">
        <v>43321.673611111109</v>
      </c>
      <c r="D577" s="46"/>
      <c r="E577" s="143" t="s">
        <v>36</v>
      </c>
      <c r="F577" s="143"/>
      <c r="G577" s="143"/>
    </row>
    <row r="578" spans="3:7" x14ac:dyDescent="0.25">
      <c r="C578" s="45">
        <v>43326.588888888888</v>
      </c>
      <c r="D578" s="46"/>
      <c r="E578" s="143" t="s">
        <v>36</v>
      </c>
      <c r="F578" s="143"/>
      <c r="G578" s="143"/>
    </row>
    <row r="579" spans="3:7" x14ac:dyDescent="0.25">
      <c r="C579" s="45">
        <v>43327.461805555555</v>
      </c>
      <c r="D579" s="46"/>
      <c r="E579" s="143" t="s">
        <v>36</v>
      </c>
      <c r="F579" s="143"/>
      <c r="G579" s="143"/>
    </row>
    <row r="580" spans="3:7" x14ac:dyDescent="0.25">
      <c r="C580" s="45">
        <v>43328.396527777775</v>
      </c>
      <c r="D580" s="46"/>
      <c r="E580" s="143" t="s">
        <v>36</v>
      </c>
      <c r="F580" s="143"/>
      <c r="G580" s="143"/>
    </row>
    <row r="581" spans="3:7" x14ac:dyDescent="0.25">
      <c r="C581" s="45">
        <v>43329.432638888888</v>
      </c>
      <c r="D581" s="46"/>
      <c r="E581" s="143" t="s">
        <v>36</v>
      </c>
      <c r="F581" s="143"/>
      <c r="G581" s="143"/>
    </row>
    <row r="582" spans="3:7" x14ac:dyDescent="0.25">
      <c r="C582" s="45">
        <v>43329.47152777778</v>
      </c>
      <c r="D582" s="46"/>
      <c r="E582" s="143" t="s">
        <v>36</v>
      </c>
      <c r="F582" s="143"/>
      <c r="G582" s="143"/>
    </row>
    <row r="583" spans="3:7" x14ac:dyDescent="0.25">
      <c r="C583" s="45">
        <v>43329.584722222222</v>
      </c>
      <c r="D583" s="46"/>
      <c r="E583" s="143" t="s">
        <v>36</v>
      </c>
      <c r="F583" s="143"/>
      <c r="G583" s="143"/>
    </row>
    <row r="584" spans="3:7" x14ac:dyDescent="0.25">
      <c r="C584" s="45">
        <v>43334.586111111108</v>
      </c>
      <c r="D584" s="46"/>
      <c r="E584" s="143" t="s">
        <v>36</v>
      </c>
      <c r="F584" s="143"/>
      <c r="G584" s="143"/>
    </row>
    <row r="585" spans="3:7" x14ac:dyDescent="0.25">
      <c r="C585" s="45">
        <v>43340.643055555556</v>
      </c>
      <c r="D585" s="46"/>
      <c r="E585" s="143" t="s">
        <v>36</v>
      </c>
      <c r="F585" s="143"/>
      <c r="G585" s="143"/>
    </row>
    <row r="586" spans="3:7" x14ac:dyDescent="0.25">
      <c r="C586" s="45">
        <v>43346.615277777775</v>
      </c>
      <c r="D586" s="46"/>
      <c r="E586" s="143" t="s">
        <v>36</v>
      </c>
      <c r="F586" s="143"/>
      <c r="G586" s="143"/>
    </row>
    <row r="587" spans="3:7" x14ac:dyDescent="0.25">
      <c r="C587" s="45">
        <v>43347.612500000003</v>
      </c>
      <c r="D587" s="46"/>
      <c r="E587" s="143" t="s">
        <v>36</v>
      </c>
      <c r="F587" s="143"/>
      <c r="G587" s="143"/>
    </row>
    <row r="588" spans="3:7" x14ac:dyDescent="0.25">
      <c r="C588" s="45">
        <v>43347.674305555556</v>
      </c>
      <c r="D588" s="46"/>
      <c r="E588" s="143" t="s">
        <v>36</v>
      </c>
      <c r="F588" s="143"/>
      <c r="G588" s="143"/>
    </row>
    <row r="589" spans="3:7" x14ac:dyDescent="0.25">
      <c r="C589" s="45">
        <v>43516</v>
      </c>
      <c r="D589" s="46"/>
      <c r="E589" s="143" t="s">
        <v>171</v>
      </c>
      <c r="F589" s="143"/>
      <c r="G589" s="143"/>
    </row>
    <row r="590" spans="3:7" x14ac:dyDescent="0.25">
      <c r="C590" s="45">
        <v>43525</v>
      </c>
      <c r="D590" s="46"/>
      <c r="E590" s="143"/>
      <c r="F590" s="143"/>
      <c r="G590" s="143"/>
    </row>
    <row r="591" spans="3:7" x14ac:dyDescent="0.25">
      <c r="C591" s="45">
        <v>43525</v>
      </c>
      <c r="D591" s="46"/>
      <c r="E591" s="143"/>
      <c r="F591" s="143"/>
      <c r="G591" s="143"/>
    </row>
    <row r="592" spans="3:7" x14ac:dyDescent="0.25">
      <c r="C592" s="45">
        <v>43525</v>
      </c>
      <c r="D592" s="46"/>
      <c r="E592" s="143" t="s">
        <v>211</v>
      </c>
      <c r="F592" s="143"/>
      <c r="G592" s="143"/>
    </row>
    <row r="593" spans="3:7" x14ac:dyDescent="0.25">
      <c r="C593" s="45">
        <v>43525</v>
      </c>
      <c r="D593" s="46"/>
      <c r="E593" s="143" t="s">
        <v>212</v>
      </c>
      <c r="F593" s="143"/>
      <c r="G593" s="143"/>
    </row>
    <row r="594" spans="3:7" x14ac:dyDescent="0.25">
      <c r="C594" s="45">
        <v>43528</v>
      </c>
      <c r="D594" s="46"/>
      <c r="E594" s="143"/>
      <c r="F594" s="143"/>
      <c r="G594" s="143"/>
    </row>
    <row r="595" spans="3:7" x14ac:dyDescent="0.25">
      <c r="C595" s="45">
        <v>43528</v>
      </c>
      <c r="D595" s="46"/>
      <c r="E595" s="143" t="s">
        <v>213</v>
      </c>
      <c r="F595" s="143"/>
      <c r="G595" s="143"/>
    </row>
    <row r="596" spans="3:7" x14ac:dyDescent="0.25">
      <c r="C596" s="45">
        <v>43530</v>
      </c>
      <c r="D596" s="46"/>
      <c r="E596" s="143"/>
      <c r="F596" s="143"/>
      <c r="G596" s="143"/>
    </row>
    <row r="597" spans="3:7" x14ac:dyDescent="0.25">
      <c r="C597" s="45">
        <v>43530</v>
      </c>
      <c r="D597" s="46"/>
      <c r="E597" s="143"/>
      <c r="F597" s="143"/>
      <c r="G597" s="143"/>
    </row>
    <row r="598" spans="3:7" x14ac:dyDescent="0.25">
      <c r="C598" s="45">
        <v>43530</v>
      </c>
      <c r="D598" s="46"/>
      <c r="E598" s="143"/>
      <c r="F598" s="143"/>
      <c r="G598" s="143"/>
    </row>
    <row r="599" spans="3:7" x14ac:dyDescent="0.25">
      <c r="C599" s="45">
        <v>43539</v>
      </c>
      <c r="D599" s="46"/>
      <c r="E599" s="143"/>
      <c r="F599" s="143"/>
      <c r="G599" s="143"/>
    </row>
    <row r="600" spans="3:7" x14ac:dyDescent="0.25">
      <c r="C600" s="45">
        <v>43539</v>
      </c>
      <c r="D600" s="46"/>
      <c r="E600" s="143" t="s">
        <v>213</v>
      </c>
      <c r="F600" s="143"/>
      <c r="G600" s="143"/>
    </row>
    <row r="601" spans="3:7" x14ac:dyDescent="0.25">
      <c r="C601" s="45">
        <v>43539</v>
      </c>
      <c r="D601" s="46"/>
      <c r="E601" s="143"/>
      <c r="F601" s="143"/>
      <c r="G601" s="143"/>
    </row>
    <row r="602" spans="3:7" x14ac:dyDescent="0.25">
      <c r="C602" s="45">
        <v>43539</v>
      </c>
      <c r="D602" s="46"/>
      <c r="E602" s="143"/>
      <c r="F602" s="143"/>
      <c r="G602" s="143"/>
    </row>
    <row r="603" spans="3:7" x14ac:dyDescent="0.25">
      <c r="C603" s="45">
        <v>43539</v>
      </c>
      <c r="D603" s="46"/>
      <c r="E603" s="143" t="s">
        <v>234</v>
      </c>
      <c r="F603" s="143"/>
      <c r="G603" s="143"/>
    </row>
    <row r="604" spans="3:7" x14ac:dyDescent="0.25">
      <c r="C604" s="45">
        <v>43539</v>
      </c>
      <c r="D604" s="46"/>
      <c r="E604" s="143"/>
      <c r="F604" s="143"/>
      <c r="G604" s="143"/>
    </row>
    <row r="605" spans="3:7" x14ac:dyDescent="0.25">
      <c r="C605" s="45">
        <v>43539</v>
      </c>
      <c r="D605" s="46"/>
      <c r="E605" s="143"/>
      <c r="F605" s="143"/>
      <c r="G605" s="143"/>
    </row>
    <row r="606" spans="3:7" x14ac:dyDescent="0.25">
      <c r="C606" s="45">
        <v>43544</v>
      </c>
      <c r="D606" s="46"/>
      <c r="E606" s="143"/>
      <c r="F606" s="143"/>
      <c r="G606" s="143"/>
    </row>
    <row r="607" spans="3:7" x14ac:dyDescent="0.25">
      <c r="C607" s="45">
        <v>43553</v>
      </c>
      <c r="D607" s="46"/>
      <c r="E607" s="143"/>
      <c r="F607" s="143"/>
      <c r="G607" s="143"/>
    </row>
    <row r="608" spans="3:7" x14ac:dyDescent="0.25">
      <c r="C608" s="45">
        <v>43553</v>
      </c>
      <c r="D608" s="46"/>
      <c r="E608" s="143" t="s">
        <v>259</v>
      </c>
      <c r="F608" s="143"/>
      <c r="G608" s="143"/>
    </row>
    <row r="609" spans="3:7" x14ac:dyDescent="0.25">
      <c r="C609" s="45">
        <v>43553</v>
      </c>
      <c r="D609" s="46"/>
      <c r="E609" s="143"/>
      <c r="F609" s="143"/>
      <c r="G609" s="143"/>
    </row>
    <row r="610" spans="3:7" x14ac:dyDescent="0.25">
      <c r="C610" s="45">
        <v>43553</v>
      </c>
      <c r="D610" s="46"/>
      <c r="E610" s="143"/>
      <c r="F610" s="143"/>
      <c r="G610" s="143"/>
    </row>
    <row r="611" spans="3:7" x14ac:dyDescent="0.25">
      <c r="C611" s="45">
        <v>43550</v>
      </c>
      <c r="D611" s="46"/>
      <c r="E611" s="143"/>
      <c r="F611" s="143"/>
      <c r="G611" s="143"/>
    </row>
    <row r="612" spans="3:7" x14ac:dyDescent="0.25">
      <c r="C612" s="45">
        <v>0</v>
      </c>
      <c r="D612" s="46"/>
      <c r="E612" s="143"/>
      <c r="F612" s="143"/>
      <c r="G612" s="143"/>
    </row>
    <row r="613" spans="3:7" x14ac:dyDescent="0.25">
      <c r="C613" s="45">
        <v>0</v>
      </c>
      <c r="D613" s="46"/>
      <c r="E613" s="143"/>
      <c r="F613" s="143"/>
      <c r="G613" s="143"/>
    </row>
    <row r="614" spans="3:7" x14ac:dyDescent="0.25">
      <c r="C614" s="45">
        <v>0</v>
      </c>
      <c r="D614" s="46"/>
      <c r="E614" s="143"/>
      <c r="F614" s="143"/>
      <c r="G614" s="143"/>
    </row>
    <row r="615" spans="3:7" x14ac:dyDescent="0.25">
      <c r="C615" s="45">
        <v>0</v>
      </c>
      <c r="D615" s="46"/>
      <c r="E615" s="143"/>
      <c r="F615" s="143"/>
      <c r="G615" s="143"/>
    </row>
    <row r="616" spans="3:7" x14ac:dyDescent="0.25">
      <c r="C616" s="45">
        <v>0</v>
      </c>
      <c r="D616" s="46"/>
      <c r="E616" s="143"/>
      <c r="F616" s="143"/>
      <c r="G616" s="143"/>
    </row>
    <row r="617" spans="3:7" x14ac:dyDescent="0.25">
      <c r="C617" s="45">
        <v>43560</v>
      </c>
      <c r="D617" s="46"/>
      <c r="E617" s="143" t="s">
        <v>276</v>
      </c>
      <c r="F617" s="143"/>
      <c r="G617" s="143"/>
    </row>
    <row r="618" spans="3:7" x14ac:dyDescent="0.25">
      <c r="C618" s="45">
        <v>43560</v>
      </c>
      <c r="D618" s="46"/>
      <c r="E618" s="143"/>
      <c r="F618" s="143"/>
      <c r="G618" s="143"/>
    </row>
    <row r="619" spans="3:7" x14ac:dyDescent="0.25">
      <c r="C619" s="45">
        <v>43565</v>
      </c>
      <c r="D619" s="46"/>
      <c r="E619" s="143"/>
      <c r="F619" s="143"/>
      <c r="G619" s="143"/>
    </row>
    <row r="620" spans="3:7" x14ac:dyDescent="0.25">
      <c r="C620" s="45">
        <v>43565</v>
      </c>
      <c r="D620" s="46"/>
      <c r="E620" s="143"/>
      <c r="F620" s="143"/>
      <c r="G620" s="143"/>
    </row>
    <row r="621" spans="3:7" x14ac:dyDescent="0.25">
      <c r="C621" s="45">
        <v>43565</v>
      </c>
      <c r="D621" s="46"/>
      <c r="E621" s="143" t="s">
        <v>286</v>
      </c>
      <c r="F621" s="143"/>
      <c r="G621" s="143"/>
    </row>
    <row r="622" spans="3:7" x14ac:dyDescent="0.25">
      <c r="C622" s="45">
        <v>43565</v>
      </c>
      <c r="D622" s="46"/>
      <c r="E622" s="143"/>
      <c r="F622" s="143"/>
      <c r="G622" s="143"/>
    </row>
    <row r="623" spans="3:7" x14ac:dyDescent="0.25">
      <c r="C623" s="45">
        <v>43565</v>
      </c>
      <c r="D623" s="46"/>
      <c r="E623" s="64" t="s">
        <v>289</v>
      </c>
      <c r="F623" s="64"/>
      <c r="G623" s="64"/>
    </row>
    <row r="624" spans="3:7" x14ac:dyDescent="0.25">
      <c r="C624" s="45">
        <v>43565</v>
      </c>
      <c r="D624" s="46"/>
      <c r="E624" s="143" t="s">
        <v>290</v>
      </c>
      <c r="F624" s="143"/>
      <c r="G624" s="143"/>
    </row>
    <row r="625" spans="3:7" x14ac:dyDescent="0.25">
      <c r="C625" s="45">
        <v>43566</v>
      </c>
      <c r="D625" s="46"/>
      <c r="E625" s="143" t="s">
        <v>292</v>
      </c>
      <c r="F625" s="143"/>
      <c r="G625" s="143"/>
    </row>
    <row r="626" spans="3:7" x14ac:dyDescent="0.25">
      <c r="C626" s="45">
        <v>43575</v>
      </c>
      <c r="D626" s="46"/>
      <c r="E626" s="143"/>
      <c r="F626" s="143"/>
      <c r="G626" s="143"/>
    </row>
    <row r="627" spans="3:7" x14ac:dyDescent="0.25">
      <c r="C627" s="45">
        <v>43575</v>
      </c>
      <c r="D627" s="46"/>
      <c r="E627" s="143"/>
      <c r="F627" s="143"/>
      <c r="G627" s="143"/>
    </row>
    <row r="628" spans="3:7" x14ac:dyDescent="0.25">
      <c r="C628" s="45">
        <v>43575</v>
      </c>
      <c r="D628" s="46"/>
      <c r="E628" s="143"/>
      <c r="F628" s="143"/>
      <c r="G628" s="143"/>
    </row>
    <row r="629" spans="3:7" x14ac:dyDescent="0.25">
      <c r="C629" s="45">
        <v>43599</v>
      </c>
      <c r="D629" s="46"/>
      <c r="E629" s="143"/>
      <c r="F629" s="143"/>
      <c r="G629" s="143"/>
    </row>
    <row r="630" spans="3:7" x14ac:dyDescent="0.25">
      <c r="C630" s="45">
        <v>43599</v>
      </c>
      <c r="D630" s="46"/>
      <c r="E630" s="143"/>
      <c r="F630" s="143"/>
      <c r="G630" s="143"/>
    </row>
    <row r="631" spans="3:7" x14ac:dyDescent="0.25">
      <c r="C631" s="45">
        <v>43599</v>
      </c>
      <c r="D631" s="46"/>
      <c r="E631" s="143"/>
      <c r="F631" s="143"/>
      <c r="G631" s="143"/>
    </row>
    <row r="632" spans="3:7" x14ac:dyDescent="0.25">
      <c r="C632" s="45">
        <v>43599</v>
      </c>
      <c r="D632" s="46"/>
      <c r="E632" s="143"/>
      <c r="F632" s="143"/>
      <c r="G632" s="143"/>
    </row>
    <row r="633" spans="3:7" x14ac:dyDescent="0.25">
      <c r="C633" s="45">
        <v>43581</v>
      </c>
      <c r="D633" s="46"/>
      <c r="E633" s="144" t="s">
        <v>324</v>
      </c>
      <c r="F633" s="144"/>
      <c r="G633" s="144"/>
    </row>
    <row r="634" spans="3:7" x14ac:dyDescent="0.25">
      <c r="C634" s="45">
        <v>43581</v>
      </c>
      <c r="D634" s="46"/>
      <c r="E634" s="143" t="s">
        <v>329</v>
      </c>
      <c r="F634" s="143"/>
      <c r="G634" s="143"/>
    </row>
    <row r="635" spans="3:7" x14ac:dyDescent="0.25">
      <c r="C635" s="45">
        <v>43581</v>
      </c>
      <c r="D635" s="46"/>
      <c r="E635" s="143"/>
      <c r="F635" s="143"/>
      <c r="G635" s="143"/>
    </row>
    <row r="636" spans="3:7" x14ac:dyDescent="0.25">
      <c r="C636" s="45">
        <v>43585</v>
      </c>
      <c r="D636" s="46"/>
      <c r="E636" s="143"/>
      <c r="F636" s="143"/>
      <c r="G636" s="143"/>
    </row>
    <row r="637" spans="3:7" x14ac:dyDescent="0.25">
      <c r="C637" s="45">
        <v>43585</v>
      </c>
      <c r="D637" s="46"/>
      <c r="E637" s="143" t="s">
        <v>336</v>
      </c>
      <c r="F637" s="143"/>
      <c r="G637" s="143"/>
    </row>
    <row r="638" spans="3:7" x14ac:dyDescent="0.25">
      <c r="C638" s="45">
        <v>43585</v>
      </c>
      <c r="D638" s="46"/>
      <c r="E638" s="143"/>
      <c r="F638" s="143"/>
      <c r="G638" s="143"/>
    </row>
    <row r="639" spans="3:7" x14ac:dyDescent="0.25">
      <c r="C639" s="45">
        <v>43585</v>
      </c>
      <c r="D639" s="46"/>
      <c r="E639" s="143"/>
      <c r="F639" s="143"/>
      <c r="G639" s="143"/>
    </row>
    <row r="640" spans="3:7" x14ac:dyDescent="0.25">
      <c r="C640" s="45">
        <v>43606</v>
      </c>
      <c r="D640" s="46"/>
      <c r="E640" s="143"/>
      <c r="F640" s="143"/>
      <c r="G640" s="143"/>
    </row>
    <row r="641" spans="3:7" x14ac:dyDescent="0.25">
      <c r="C641" s="45">
        <v>43606</v>
      </c>
      <c r="D641" s="46"/>
      <c r="E641" s="143"/>
      <c r="F641" s="143"/>
      <c r="G641" s="143"/>
    </row>
    <row r="642" spans="3:7" x14ac:dyDescent="0.25">
      <c r="C642" s="45">
        <v>43606</v>
      </c>
      <c r="D642" s="46"/>
      <c r="E642" s="143"/>
      <c r="F642" s="143"/>
      <c r="G642" s="143"/>
    </row>
    <row r="643" spans="3:7" x14ac:dyDescent="0.25">
      <c r="C643" s="45">
        <v>43616</v>
      </c>
      <c r="D643" s="46"/>
      <c r="E643" s="143"/>
      <c r="F643" s="143"/>
      <c r="G643" s="143"/>
    </row>
    <row r="644" spans="3:7" x14ac:dyDescent="0.25">
      <c r="C644" s="45">
        <v>43616</v>
      </c>
      <c r="D644" s="46"/>
      <c r="E644" s="143" t="s">
        <v>369</v>
      </c>
      <c r="F644" s="143"/>
      <c r="G644" s="143"/>
    </row>
    <row r="645" spans="3:7" x14ac:dyDescent="0.25">
      <c r="C645" s="45">
        <v>43617</v>
      </c>
      <c r="D645" s="46"/>
      <c r="E645" s="143" t="s">
        <v>370</v>
      </c>
      <c r="F645" s="143"/>
      <c r="G645" s="143"/>
    </row>
    <row r="646" spans="3:7" x14ac:dyDescent="0.25">
      <c r="C646" s="45">
        <v>43617</v>
      </c>
      <c r="D646" s="46"/>
      <c r="E646" s="143"/>
      <c r="F646" s="143"/>
      <c r="G646" s="143"/>
    </row>
    <row r="647" spans="3:7" x14ac:dyDescent="0.25">
      <c r="C647" s="45">
        <v>43617</v>
      </c>
      <c r="D647" s="46"/>
      <c r="E647" s="143"/>
      <c r="F647" s="143"/>
      <c r="G647" s="143"/>
    </row>
    <row r="648" spans="3:7" x14ac:dyDescent="0.25">
      <c r="C648" s="45">
        <v>43617</v>
      </c>
      <c r="D648" s="46"/>
      <c r="E648" s="143"/>
      <c r="F648" s="143"/>
      <c r="G648" s="143"/>
    </row>
    <row r="649" spans="3:7" x14ac:dyDescent="0.25">
      <c r="C649" s="45">
        <v>43617</v>
      </c>
      <c r="D649" s="46"/>
      <c r="E649" s="143"/>
      <c r="F649" s="143"/>
      <c r="G649" s="143"/>
    </row>
    <row r="650" spans="3:7" x14ac:dyDescent="0.25">
      <c r="C650" s="45">
        <v>43620</v>
      </c>
      <c r="D650" s="46"/>
      <c r="E650" s="143"/>
      <c r="F650" s="143"/>
      <c r="G650" s="143"/>
    </row>
    <row r="651" spans="3:7" x14ac:dyDescent="0.25">
      <c r="C651" s="45">
        <v>43620</v>
      </c>
      <c r="D651" s="46"/>
      <c r="E651" s="143"/>
      <c r="F651" s="143"/>
      <c r="G651" s="143"/>
    </row>
    <row r="652" spans="3:7" x14ac:dyDescent="0.25">
      <c r="C652" s="45">
        <v>43620</v>
      </c>
      <c r="D652" s="46"/>
      <c r="E652" s="143"/>
      <c r="F652" s="143"/>
      <c r="G652" s="143"/>
    </row>
    <row r="653" spans="3:7" x14ac:dyDescent="0.25">
      <c r="C653" s="45">
        <v>43628</v>
      </c>
      <c r="D653" s="46"/>
      <c r="E653" s="143" t="s">
        <v>388</v>
      </c>
      <c r="F653" s="143"/>
      <c r="G653" s="143"/>
    </row>
    <row r="654" spans="3:7" x14ac:dyDescent="0.25">
      <c r="C654" s="45">
        <v>43628</v>
      </c>
      <c r="D654" s="46"/>
      <c r="E654" s="143"/>
      <c r="F654" s="143"/>
      <c r="G654" s="143"/>
    </row>
    <row r="655" spans="3:7" x14ac:dyDescent="0.25">
      <c r="C655" s="45">
        <v>43628</v>
      </c>
      <c r="D655" s="46"/>
      <c r="E655" s="143"/>
      <c r="F655" s="143"/>
      <c r="G655" s="143"/>
    </row>
    <row r="656" spans="3:7" x14ac:dyDescent="0.25">
      <c r="C656" s="45">
        <v>43628</v>
      </c>
      <c r="D656" s="46"/>
      <c r="E656" s="143"/>
      <c r="F656" s="143"/>
      <c r="G656" s="143"/>
    </row>
    <row r="657" spans="3:7" x14ac:dyDescent="0.25">
      <c r="C657" s="45">
        <v>43628</v>
      </c>
      <c r="D657" s="46"/>
      <c r="E657" s="143"/>
      <c r="F657" s="143"/>
      <c r="G657" s="143"/>
    </row>
    <row r="658" spans="3:7" x14ac:dyDescent="0.25">
      <c r="C658" s="45">
        <v>43633</v>
      </c>
      <c r="D658" s="46"/>
      <c r="E658" s="143"/>
      <c r="F658" s="143"/>
      <c r="G658" s="143"/>
    </row>
    <row r="659" spans="3:7" x14ac:dyDescent="0.25">
      <c r="C659" s="45">
        <v>43635</v>
      </c>
      <c r="D659" s="46"/>
      <c r="E659" s="143"/>
      <c r="F659" s="143"/>
      <c r="G659" s="143"/>
    </row>
    <row r="660" spans="3:7" x14ac:dyDescent="0.25">
      <c r="C660" s="45">
        <v>43635</v>
      </c>
      <c r="D660" s="46"/>
      <c r="E660" s="143"/>
      <c r="F660" s="143"/>
      <c r="G660" s="143"/>
    </row>
    <row r="661" spans="3:7" x14ac:dyDescent="0.25">
      <c r="C661" s="45">
        <v>43635</v>
      </c>
      <c r="D661" s="46"/>
      <c r="E661" s="143"/>
      <c r="F661" s="143"/>
      <c r="G661" s="143"/>
    </row>
    <row r="662" spans="3:7" x14ac:dyDescent="0.25">
      <c r="C662" s="45">
        <v>43635</v>
      </c>
      <c r="D662" s="46"/>
      <c r="E662" s="143"/>
      <c r="F662" s="143"/>
      <c r="G662" s="143"/>
    </row>
    <row r="663" spans="3:7" x14ac:dyDescent="0.25">
      <c r="C663" s="45">
        <v>43635</v>
      </c>
      <c r="D663" s="46"/>
      <c r="E663" s="143"/>
      <c r="F663" s="143"/>
      <c r="G663" s="143"/>
    </row>
    <row r="664" spans="3:7" x14ac:dyDescent="0.25">
      <c r="C664" s="45">
        <v>43635</v>
      </c>
      <c r="D664" s="46"/>
      <c r="E664" s="143"/>
      <c r="F664" s="143"/>
      <c r="G664" s="143"/>
    </row>
    <row r="665" spans="3:7" x14ac:dyDescent="0.25">
      <c r="C665" s="45">
        <v>43642</v>
      </c>
      <c r="D665" s="46"/>
      <c r="E665" s="143"/>
      <c r="F665" s="143"/>
      <c r="G665" s="143"/>
    </row>
    <row r="666" spans="3:7" x14ac:dyDescent="0.25">
      <c r="C666" s="45">
        <v>43651</v>
      </c>
      <c r="D666" s="46"/>
      <c r="E666" s="143"/>
      <c r="F666" s="143"/>
      <c r="G666" s="143"/>
    </row>
    <row r="667" spans="3:7" x14ac:dyDescent="0.25">
      <c r="C667" s="45">
        <v>43651</v>
      </c>
      <c r="D667" s="46"/>
      <c r="E667" s="143"/>
      <c r="F667" s="143"/>
      <c r="G667" s="143"/>
    </row>
    <row r="668" spans="3:7" x14ac:dyDescent="0.25">
      <c r="C668" s="42">
        <v>43651</v>
      </c>
      <c r="D668" s="46"/>
      <c r="E668" s="143" t="s">
        <v>422</v>
      </c>
      <c r="F668" s="143"/>
      <c r="G668" s="143"/>
    </row>
    <row r="669" spans="3:7" x14ac:dyDescent="0.25">
      <c r="C669" s="42">
        <v>43663</v>
      </c>
      <c r="D669" s="46"/>
      <c r="E669" s="143"/>
      <c r="F669" s="143"/>
      <c r="G669" s="143"/>
    </row>
    <row r="670" spans="3:7" x14ac:dyDescent="0.25">
      <c r="C670" s="42">
        <v>43676</v>
      </c>
      <c r="D670" s="46"/>
      <c r="E670" s="143"/>
      <c r="F670" s="143"/>
      <c r="G670" s="143"/>
    </row>
    <row r="671" spans="3:7" x14ac:dyDescent="0.25">
      <c r="C671" s="42">
        <v>43676</v>
      </c>
      <c r="D671" s="46"/>
      <c r="E671" s="143"/>
      <c r="F671" s="143"/>
      <c r="G671" s="143"/>
    </row>
    <row r="672" spans="3:7" x14ac:dyDescent="0.25">
      <c r="C672" s="42">
        <v>43672</v>
      </c>
      <c r="D672" s="46"/>
      <c r="E672" s="143"/>
      <c r="F672" s="143"/>
      <c r="G672" s="143"/>
    </row>
    <row r="673" spans="3:7" x14ac:dyDescent="0.25">
      <c r="C673" s="42">
        <v>43682</v>
      </c>
      <c r="D673" s="46"/>
      <c r="E673" s="144" t="s">
        <v>467</v>
      </c>
      <c r="F673" s="144"/>
      <c r="G673" s="144"/>
    </row>
    <row r="674" spans="3:7" x14ac:dyDescent="0.25">
      <c r="C674" s="42">
        <v>43684</v>
      </c>
      <c r="D674" s="46"/>
    </row>
    <row r="675" spans="3:7" x14ac:dyDescent="0.25">
      <c r="C675" s="42">
        <v>43684</v>
      </c>
      <c r="D675" s="46"/>
    </row>
    <row r="676" spans="3:7" x14ac:dyDescent="0.25">
      <c r="C676" s="42">
        <v>43685</v>
      </c>
      <c r="D676" s="46"/>
    </row>
    <row r="677" spans="3:7" x14ac:dyDescent="0.25">
      <c r="C677" s="42">
        <v>43691</v>
      </c>
      <c r="D677" s="46"/>
    </row>
    <row r="678" spans="3:7" x14ac:dyDescent="0.25">
      <c r="C678" s="42">
        <v>43691</v>
      </c>
      <c r="D678" s="46"/>
    </row>
    <row r="679" spans="3:7" x14ac:dyDescent="0.25">
      <c r="C679" s="42">
        <v>43691</v>
      </c>
      <c r="D679" s="46"/>
    </row>
    <row r="680" spans="3:7" x14ac:dyDescent="0.25">
      <c r="C680" s="42">
        <v>43691</v>
      </c>
      <c r="E680" t="s">
        <v>485</v>
      </c>
    </row>
    <row r="681" spans="3:7" x14ac:dyDescent="0.25">
      <c r="C681" s="42">
        <v>43701</v>
      </c>
      <c r="D681" s="46"/>
    </row>
    <row r="682" spans="3:7" x14ac:dyDescent="0.25">
      <c r="C682" s="42">
        <v>43701</v>
      </c>
      <c r="D682" s="46"/>
    </row>
    <row r="683" spans="3:7" x14ac:dyDescent="0.25">
      <c r="C683" s="42">
        <v>43701</v>
      </c>
      <c r="D683" s="46"/>
    </row>
    <row r="684" spans="3:7" x14ac:dyDescent="0.25">
      <c r="C684" s="42">
        <v>43701</v>
      </c>
      <c r="D684" s="46"/>
      <c r="E684" t="s">
        <v>503</v>
      </c>
    </row>
    <row r="685" spans="3:7" x14ac:dyDescent="0.25">
      <c r="C685" s="42">
        <v>43701</v>
      </c>
      <c r="D685" s="46"/>
      <c r="E685" t="s">
        <v>502</v>
      </c>
    </row>
    <row r="686" spans="3:7" x14ac:dyDescent="0.25">
      <c r="C686" s="42">
        <v>43705</v>
      </c>
      <c r="D686" s="46"/>
      <c r="E686" t="s">
        <v>508</v>
      </c>
    </row>
    <row r="687" spans="3:7" x14ac:dyDescent="0.25">
      <c r="C687" s="42">
        <v>43705</v>
      </c>
      <c r="D687" s="46"/>
      <c r="E687" t="s">
        <v>508</v>
      </c>
    </row>
    <row r="688" spans="3:7" x14ac:dyDescent="0.25">
      <c r="C688" s="42">
        <v>43705</v>
      </c>
      <c r="D688" s="46"/>
      <c r="E688" t="s">
        <v>509</v>
      </c>
    </row>
    <row r="689" spans="3:5" x14ac:dyDescent="0.25">
      <c r="C689" s="42">
        <v>43714</v>
      </c>
      <c r="D689" s="46"/>
    </row>
    <row r="690" spans="3:5" x14ac:dyDescent="0.25">
      <c r="C690" s="42">
        <v>43714</v>
      </c>
      <c r="D690" s="46"/>
    </row>
    <row r="691" spans="3:5" x14ac:dyDescent="0.25">
      <c r="C691" s="42">
        <v>43721</v>
      </c>
      <c r="D691" s="46"/>
    </row>
    <row r="692" spans="3:5" x14ac:dyDescent="0.25">
      <c r="C692" s="42">
        <v>43721</v>
      </c>
      <c r="D692" s="46"/>
    </row>
    <row r="693" spans="3:5" x14ac:dyDescent="0.25">
      <c r="C693" s="42">
        <v>43721</v>
      </c>
      <c r="D693" s="46"/>
    </row>
    <row r="694" spans="3:5" x14ac:dyDescent="0.25">
      <c r="C694" s="42">
        <v>43721</v>
      </c>
      <c r="D694" s="46"/>
    </row>
    <row r="695" spans="3:5" x14ac:dyDescent="0.25">
      <c r="C695" s="42">
        <v>43733</v>
      </c>
      <c r="D695" s="46"/>
      <c r="E695" t="s">
        <v>538</v>
      </c>
    </row>
    <row r="696" spans="3:5" x14ac:dyDescent="0.25">
      <c r="C696" s="42">
        <v>43749</v>
      </c>
      <c r="D696" s="46"/>
    </row>
    <row r="697" spans="3:5" x14ac:dyDescent="0.25">
      <c r="C697" s="42">
        <v>43749</v>
      </c>
      <c r="D697" s="46"/>
      <c r="E697" t="s">
        <v>564</v>
      </c>
    </row>
    <row r="698" spans="3:5" x14ac:dyDescent="0.25">
      <c r="C698" s="42">
        <v>43749</v>
      </c>
      <c r="D698" s="46"/>
      <c r="E698" t="s">
        <v>565</v>
      </c>
    </row>
    <row r="699" spans="3:5" x14ac:dyDescent="0.25">
      <c r="C699" s="42">
        <v>43753</v>
      </c>
      <c r="D699" s="46"/>
      <c r="E699" t="s">
        <v>571</v>
      </c>
    </row>
    <row r="700" spans="3:5" x14ac:dyDescent="0.25">
      <c r="C700" s="42">
        <v>43755</v>
      </c>
      <c r="D700" s="46"/>
    </row>
    <row r="701" spans="3:5" x14ac:dyDescent="0.25">
      <c r="C701" s="42">
        <v>43759</v>
      </c>
      <c r="D701" s="46"/>
      <c r="E701" t="s">
        <v>580</v>
      </c>
    </row>
    <row r="702" spans="3:5" x14ac:dyDescent="0.25">
      <c r="C702" s="42">
        <v>43760</v>
      </c>
      <c r="D702" s="46"/>
    </row>
    <row r="703" spans="3:5" x14ac:dyDescent="0.25">
      <c r="C703" s="42">
        <v>43760</v>
      </c>
      <c r="D703" s="46"/>
    </row>
    <row r="704" spans="3:5" x14ac:dyDescent="0.25">
      <c r="C704" s="42">
        <v>43760</v>
      </c>
      <c r="D704" s="46"/>
    </row>
    <row r="705" spans="3:4" x14ac:dyDescent="0.25">
      <c r="C705" s="42">
        <v>43760</v>
      </c>
      <c r="D705" s="46"/>
    </row>
    <row r="706" spans="3:4" x14ac:dyDescent="0.25">
      <c r="C706" s="42">
        <v>43760</v>
      </c>
      <c r="D706" s="46"/>
    </row>
    <row r="707" spans="3:4" x14ac:dyDescent="0.25">
      <c r="C707" s="42">
        <v>43762</v>
      </c>
      <c r="D707" s="46"/>
    </row>
    <row r="708" spans="3:4" x14ac:dyDescent="0.25">
      <c r="C708" s="42">
        <v>36892</v>
      </c>
      <c r="D708" s="1"/>
    </row>
    <row r="709" spans="3:4" x14ac:dyDescent="0.25">
      <c r="C709" s="42">
        <v>36893</v>
      </c>
      <c r="D709" s="1"/>
    </row>
    <row r="710" spans="3:4" x14ac:dyDescent="0.25">
      <c r="C710" s="42">
        <v>36894</v>
      </c>
      <c r="D710" s="1"/>
    </row>
    <row r="711" spans="3:4" x14ac:dyDescent="0.25">
      <c r="C711" s="42">
        <v>36895</v>
      </c>
      <c r="D711" s="1"/>
    </row>
    <row r="712" spans="3:4" x14ac:dyDescent="0.25">
      <c r="C712" s="42">
        <v>36896</v>
      </c>
      <c r="D712" s="1"/>
    </row>
    <row r="713" spans="3:4" x14ac:dyDescent="0.25">
      <c r="C713" s="42">
        <v>36897</v>
      </c>
      <c r="D713" s="1"/>
    </row>
    <row r="714" spans="3:4" x14ac:dyDescent="0.25">
      <c r="C714" s="42">
        <v>36898</v>
      </c>
      <c r="D714" s="1"/>
    </row>
    <row r="715" spans="3:4" x14ac:dyDescent="0.25">
      <c r="C715" s="42">
        <v>36899</v>
      </c>
      <c r="D715" s="1"/>
    </row>
    <row r="716" spans="3:4" x14ac:dyDescent="0.25">
      <c r="C716" s="42">
        <v>36900</v>
      </c>
      <c r="D716" s="1"/>
    </row>
    <row r="717" spans="3:4" x14ac:dyDescent="0.25">
      <c r="C717" s="42">
        <v>36901</v>
      </c>
      <c r="D717" s="1"/>
    </row>
    <row r="718" spans="3:4" x14ac:dyDescent="0.25">
      <c r="C718" s="42">
        <v>36902</v>
      </c>
      <c r="D718" s="1"/>
    </row>
    <row r="719" spans="3:4" x14ac:dyDescent="0.25">
      <c r="C719" s="42">
        <v>36903</v>
      </c>
      <c r="D719" s="1"/>
    </row>
    <row r="720" spans="3:4" x14ac:dyDescent="0.25">
      <c r="C720" s="42">
        <v>36904</v>
      </c>
      <c r="D720" s="1"/>
    </row>
    <row r="721" spans="3:4" x14ac:dyDescent="0.25">
      <c r="C721" s="42">
        <v>36905</v>
      </c>
      <c r="D721" s="1"/>
    </row>
    <row r="722" spans="3:4" x14ac:dyDescent="0.25">
      <c r="C722" s="42">
        <v>36906</v>
      </c>
      <c r="D722" s="1"/>
    </row>
    <row r="723" spans="3:4" x14ac:dyDescent="0.25">
      <c r="C723" s="42">
        <v>36907</v>
      </c>
      <c r="D723" s="1"/>
    </row>
    <row r="724" spans="3:4" x14ac:dyDescent="0.25">
      <c r="C724" s="42">
        <v>43854</v>
      </c>
      <c r="D724" s="72"/>
    </row>
    <row r="725" spans="3:4" x14ac:dyDescent="0.25">
      <c r="C725" s="42">
        <v>43789.42083333333</v>
      </c>
      <c r="D725" s="72"/>
    </row>
    <row r="726" spans="3:4" x14ac:dyDescent="0.25">
      <c r="C726" s="42">
        <v>43790.470833333333</v>
      </c>
      <c r="D726" s="72"/>
    </row>
    <row r="727" spans="3:4" x14ac:dyDescent="0.25">
      <c r="C727" s="42">
        <v>43791.484027777777</v>
      </c>
      <c r="D727" s="72"/>
    </row>
    <row r="728" spans="3:4" x14ac:dyDescent="0.25">
      <c r="C728" s="42">
        <v>43791.676388888889</v>
      </c>
      <c r="D728" s="72"/>
    </row>
    <row r="729" spans="3:4" x14ac:dyDescent="0.25">
      <c r="C729" s="42">
        <v>43795.575694444444</v>
      </c>
      <c r="D729" s="72"/>
    </row>
    <row r="730" spans="3:4" x14ac:dyDescent="0.25">
      <c r="C730" s="42">
        <v>43796.630555555559</v>
      </c>
      <c r="D730" s="72"/>
    </row>
    <row r="731" spans="3:4" x14ac:dyDescent="0.25">
      <c r="C731" s="42">
        <v>43797.436111111114</v>
      </c>
      <c r="D731" s="72"/>
    </row>
    <row r="732" spans="3:4" x14ac:dyDescent="0.25">
      <c r="C732" s="42">
        <v>43798.442361111112</v>
      </c>
      <c r="D732" s="72"/>
    </row>
    <row r="733" spans="3:4" x14ac:dyDescent="0.25">
      <c r="C733" s="42">
        <v>43798.642361111109</v>
      </c>
      <c r="D733" s="72"/>
    </row>
    <row r="734" spans="3:4" x14ac:dyDescent="0.25">
      <c r="C734" s="42">
        <v>43801.672222222223</v>
      </c>
      <c r="D734" s="72"/>
    </row>
    <row r="735" spans="3:4" x14ac:dyDescent="0.25">
      <c r="C735" s="42">
        <v>43802.657638888886</v>
      </c>
      <c r="D735" s="72"/>
    </row>
    <row r="736" spans="3:4" x14ac:dyDescent="0.25">
      <c r="C736" s="42">
        <v>43803.404861111114</v>
      </c>
      <c r="D736" s="72"/>
    </row>
    <row r="737" spans="3:4" x14ac:dyDescent="0.25">
      <c r="C737" s="42">
        <v>43803.581944444442</v>
      </c>
      <c r="D737" s="72"/>
    </row>
    <row r="738" spans="3:4" x14ac:dyDescent="0.25">
      <c r="C738" s="42">
        <v>43805.65</v>
      </c>
      <c r="D738" s="72"/>
    </row>
    <row r="739" spans="3:4" x14ac:dyDescent="0.25">
      <c r="C739" s="42">
        <v>43808.390277777777</v>
      </c>
      <c r="D739" s="72"/>
    </row>
    <row r="740" spans="3:4" x14ac:dyDescent="0.25">
      <c r="C740" s="42">
        <v>43808.417361111111</v>
      </c>
      <c r="D740" s="72"/>
    </row>
    <row r="741" spans="3:4" x14ac:dyDescent="0.25">
      <c r="C741" s="42">
        <v>43808.560416666667</v>
      </c>
      <c r="D741" s="72"/>
    </row>
    <row r="742" spans="3:4" x14ac:dyDescent="0.25">
      <c r="C742" s="42">
        <v>43809.429861111108</v>
      </c>
      <c r="D742" s="72"/>
    </row>
    <row r="743" spans="3:4" x14ac:dyDescent="0.25">
      <c r="C743" s="42">
        <v>43809.480555555558</v>
      </c>
      <c r="D743" s="72"/>
    </row>
    <row r="744" spans="3:4" x14ac:dyDescent="0.25">
      <c r="C744" s="42">
        <v>43809.498611111114</v>
      </c>
      <c r="D744" s="72"/>
    </row>
    <row r="745" spans="3:4" x14ac:dyDescent="0.25">
      <c r="C745" s="42">
        <v>43809.654861111114</v>
      </c>
      <c r="D745" s="72"/>
    </row>
    <row r="746" spans="3:4" x14ac:dyDescent="0.25">
      <c r="C746" s="42">
        <v>43809.679861111108</v>
      </c>
      <c r="D746" s="72"/>
    </row>
    <row r="747" spans="3:4" x14ac:dyDescent="0.25">
      <c r="C747" s="42">
        <v>43810.412499999999</v>
      </c>
      <c r="D747" s="72"/>
    </row>
    <row r="748" spans="3:4" x14ac:dyDescent="0.25">
      <c r="C748" s="42">
        <v>43810.4375</v>
      </c>
      <c r="D748" s="72"/>
    </row>
    <row r="749" spans="3:4" x14ac:dyDescent="0.25">
      <c r="C749" s="42">
        <v>43810.593055555553</v>
      </c>
      <c r="D749" s="72"/>
    </row>
    <row r="750" spans="3:4" x14ac:dyDescent="0.25">
      <c r="C750" s="42">
        <v>43811.428472222222</v>
      </c>
      <c r="D750" s="72"/>
    </row>
    <row r="751" spans="3:4" x14ac:dyDescent="0.25">
      <c r="C751" s="42">
        <v>43811.57708333333</v>
      </c>
      <c r="D751" s="72"/>
    </row>
    <row r="752" spans="3:4" x14ac:dyDescent="0.25">
      <c r="C752" s="42">
        <v>43811.671527777777</v>
      </c>
      <c r="D752" s="72"/>
    </row>
    <row r="753" spans="3:4" x14ac:dyDescent="0.25">
      <c r="C753" s="42">
        <v>43811.689583333333</v>
      </c>
      <c r="D753" s="72"/>
    </row>
    <row r="754" spans="3:4" x14ac:dyDescent="0.25">
      <c r="C754" s="42">
        <v>43812.48541666667</v>
      </c>
      <c r="D754" s="72"/>
    </row>
    <row r="755" spans="3:4" x14ac:dyDescent="0.25">
      <c r="C755" s="42">
        <v>43815.438888888886</v>
      </c>
      <c r="D755" s="72"/>
    </row>
    <row r="756" spans="3:4" x14ac:dyDescent="0.25">
      <c r="C756" s="42">
        <v>43815.476388888892</v>
      </c>
      <c r="D756" s="72"/>
    </row>
    <row r="757" spans="3:4" x14ac:dyDescent="0.25">
      <c r="C757" s="42">
        <v>43816.425694444442</v>
      </c>
      <c r="D757" s="72"/>
    </row>
    <row r="758" spans="3:4" x14ac:dyDescent="0.25">
      <c r="C758" s="42">
        <v>43816.502083333333</v>
      </c>
      <c r="D758" s="72"/>
    </row>
    <row r="759" spans="3:4" x14ac:dyDescent="0.25">
      <c r="C759" s="42">
        <v>43817.487500000003</v>
      </c>
      <c r="D759" s="72"/>
    </row>
    <row r="760" spans="3:4" x14ac:dyDescent="0.25">
      <c r="C760" s="42">
        <v>43817.614583333336</v>
      </c>
      <c r="D760" s="72"/>
    </row>
    <row r="761" spans="3:4" x14ac:dyDescent="0.25">
      <c r="C761" s="42">
        <v>43818.436805555553</v>
      </c>
      <c r="D761" s="72"/>
    </row>
    <row r="762" spans="3:4" x14ac:dyDescent="0.25">
      <c r="C762" s="42">
        <v>43879.431944444441</v>
      </c>
    </row>
    <row r="763" spans="3:4" x14ac:dyDescent="0.25">
      <c r="C763" s="42">
        <v>43878.592361111114</v>
      </c>
    </row>
    <row r="764" spans="3:4" x14ac:dyDescent="0.25">
      <c r="C764" s="42">
        <v>43878.40902777778</v>
      </c>
    </row>
    <row r="765" spans="3:4" x14ac:dyDescent="0.25">
      <c r="C765" s="42">
        <v>43878.472916666666</v>
      </c>
    </row>
    <row r="766" spans="3:4" x14ac:dyDescent="0.25">
      <c r="C766" s="42">
        <v>43879.591666666667</v>
      </c>
    </row>
    <row r="767" spans="3:4" x14ac:dyDescent="0.25">
      <c r="C767" s="42">
        <v>43879.654166666667</v>
      </c>
    </row>
    <row r="768" spans="3:4" x14ac:dyDescent="0.25">
      <c r="C768" s="42">
        <v>43889.392361111109</v>
      </c>
    </row>
    <row r="769" spans="3:3" x14ac:dyDescent="0.25">
      <c r="C769" s="42">
        <v>43879.583333333336</v>
      </c>
    </row>
    <row r="770" spans="3:3" x14ac:dyDescent="0.25">
      <c r="C770" s="42">
        <v>43889.464583333334</v>
      </c>
    </row>
    <row r="771" spans="3:3" x14ac:dyDescent="0.25">
      <c r="C771" s="42">
        <v>43874.586111111108</v>
      </c>
    </row>
    <row r="772" spans="3:3" x14ac:dyDescent="0.25">
      <c r="C772" s="42">
        <v>43858.455555555556</v>
      </c>
    </row>
    <row r="773" spans="3:3" x14ac:dyDescent="0.25">
      <c r="C773" s="42">
        <v>43860.651388888888</v>
      </c>
    </row>
    <row r="774" spans="3:3" x14ac:dyDescent="0.25">
      <c r="C774" s="42">
        <v>43858.388194444444</v>
      </c>
    </row>
    <row r="775" spans="3:3" x14ac:dyDescent="0.25">
      <c r="C775" s="42">
        <v>43874.619444444441</v>
      </c>
    </row>
    <row r="776" spans="3:3" x14ac:dyDescent="0.25">
      <c r="C776" s="42">
        <v>43881.631249999999</v>
      </c>
    </row>
    <row r="777" spans="3:3" x14ac:dyDescent="0.25">
      <c r="C777" s="42">
        <v>43873.629166666666</v>
      </c>
    </row>
    <row r="778" spans="3:3" x14ac:dyDescent="0.25">
      <c r="C778" s="42">
        <v>43873.640972222223</v>
      </c>
    </row>
    <row r="779" spans="3:3" x14ac:dyDescent="0.25">
      <c r="C779" s="42">
        <v>43860.448611111111</v>
      </c>
    </row>
    <row r="780" spans="3:3" x14ac:dyDescent="0.25">
      <c r="C780" s="42">
        <v>43859.432638888888</v>
      </c>
    </row>
    <row r="781" spans="3:3" x14ac:dyDescent="0.25">
      <c r="C781" s="42">
        <v>43859.567361111112</v>
      </c>
    </row>
    <row r="782" spans="3:3" x14ac:dyDescent="0.25">
      <c r="C782" s="42">
        <v>43888.659722222219</v>
      </c>
    </row>
    <row r="783" spans="3:3" x14ac:dyDescent="0.25">
      <c r="C783" s="42">
        <v>43884.438888888886</v>
      </c>
    </row>
    <row r="784" spans="3:3" x14ac:dyDescent="0.25">
      <c r="C784" s="42">
        <v>43886.438194444447</v>
      </c>
    </row>
    <row r="785" spans="3:3" x14ac:dyDescent="0.25">
      <c r="C785" s="42">
        <v>43880.495833333334</v>
      </c>
    </row>
    <row r="786" spans="3:3" x14ac:dyDescent="0.25">
      <c r="C786" s="42">
        <v>43885.470138888886</v>
      </c>
    </row>
    <row r="787" spans="3:3" x14ac:dyDescent="0.25">
      <c r="C787" s="42">
        <v>43884.48333333333</v>
      </c>
    </row>
    <row r="788" spans="3:3" x14ac:dyDescent="0.25">
      <c r="C788" s="42">
        <v>43884.476388888892</v>
      </c>
    </row>
    <row r="789" spans="3:3" x14ac:dyDescent="0.25">
      <c r="C789" s="42">
        <v>43881.48333333333</v>
      </c>
    </row>
    <row r="790" spans="3:3" x14ac:dyDescent="0.25">
      <c r="C790" s="42">
        <v>43879.668055555558</v>
      </c>
    </row>
    <row r="791" spans="3:3" x14ac:dyDescent="0.25">
      <c r="C791" s="42">
        <v>43883.436805555553</v>
      </c>
    </row>
    <row r="792" spans="3:3" x14ac:dyDescent="0.25">
      <c r="C792" s="42">
        <v>43885.595833333333</v>
      </c>
    </row>
    <row r="793" spans="3:3" x14ac:dyDescent="0.25">
      <c r="C793" s="42">
        <v>43884.445833333331</v>
      </c>
    </row>
    <row r="794" spans="3:3" x14ac:dyDescent="0.25">
      <c r="C794" s="42">
        <v>43896.652777777781</v>
      </c>
    </row>
    <row r="795" spans="3:3" x14ac:dyDescent="0.25">
      <c r="C795" s="42">
        <v>43909.461805555555</v>
      </c>
    </row>
    <row r="796" spans="3:3" x14ac:dyDescent="0.25">
      <c r="C796" s="42">
        <v>43913.599305555559</v>
      </c>
    </row>
    <row r="797" spans="3:3" x14ac:dyDescent="0.25">
      <c r="C797" s="42">
        <v>43915.578472222223</v>
      </c>
    </row>
    <row r="798" spans="3:3" x14ac:dyDescent="0.25">
      <c r="C798" s="42">
        <v>43899.460416666669</v>
      </c>
    </row>
    <row r="799" spans="3:3" x14ac:dyDescent="0.25">
      <c r="C799" s="42">
        <v>43894.679166666669</v>
      </c>
    </row>
    <row r="800" spans="3:3" x14ac:dyDescent="0.25">
      <c r="C800" s="42">
        <v>43915.486111111109</v>
      </c>
    </row>
    <row r="801" spans="3:3" x14ac:dyDescent="0.25">
      <c r="C801" s="42">
        <v>43914.418749999997</v>
      </c>
    </row>
    <row r="802" spans="3:3" x14ac:dyDescent="0.25">
      <c r="C802" s="42">
        <v>43914.604861111111</v>
      </c>
    </row>
    <row r="803" spans="3:3" x14ac:dyDescent="0.25">
      <c r="C803" s="42">
        <v>43915.477777777778</v>
      </c>
    </row>
    <row r="804" spans="3:3" x14ac:dyDescent="0.25">
      <c r="C804" s="42">
        <v>43896.591666666667</v>
      </c>
    </row>
    <row r="805" spans="3:3" x14ac:dyDescent="0.25">
      <c r="C805" s="42">
        <v>43901.658333333333</v>
      </c>
    </row>
    <row r="806" spans="3:3" x14ac:dyDescent="0.25">
      <c r="C806" s="42">
        <v>43903.418055555558</v>
      </c>
    </row>
    <row r="807" spans="3:3" x14ac:dyDescent="0.25">
      <c r="C807" s="42">
        <v>43902.421527777777</v>
      </c>
    </row>
    <row r="808" spans="3:3" x14ac:dyDescent="0.25">
      <c r="C808" s="42">
        <v>43895.422222222223</v>
      </c>
    </row>
    <row r="809" spans="3:3" x14ac:dyDescent="0.25">
      <c r="C809" s="42">
        <v>43899.457638888889</v>
      </c>
    </row>
    <row r="810" spans="3:3" x14ac:dyDescent="0.25">
      <c r="C810" s="42">
        <v>43901.420138888891</v>
      </c>
    </row>
    <row r="811" spans="3:3" x14ac:dyDescent="0.25">
      <c r="C811" s="42">
        <v>43893.618055555555</v>
      </c>
    </row>
    <row r="812" spans="3:3" x14ac:dyDescent="0.25">
      <c r="C812" s="42">
        <v>43913.613888888889</v>
      </c>
    </row>
    <row r="813" spans="3:3" x14ac:dyDescent="0.25">
      <c r="C813" s="42">
        <v>43892.40902777778</v>
      </c>
    </row>
    <row r="814" spans="3:3" x14ac:dyDescent="0.25">
      <c r="C814" s="42">
        <v>43908.423611111109</v>
      </c>
    </row>
    <row r="815" spans="3:3" x14ac:dyDescent="0.25">
      <c r="C815" s="42">
        <v>43896.578472222223</v>
      </c>
    </row>
    <row r="816" spans="3:3" x14ac:dyDescent="0.25">
      <c r="C816" s="42">
        <v>43906.45416666667</v>
      </c>
    </row>
    <row r="817" spans="3:4" x14ac:dyDescent="0.25">
      <c r="C817" s="42">
        <v>43892.424305555556</v>
      </c>
    </row>
    <row r="818" spans="3:4" x14ac:dyDescent="0.25">
      <c r="C818" s="42">
        <v>43906.487500000003</v>
      </c>
    </row>
    <row r="819" spans="3:4" x14ac:dyDescent="0.25">
      <c r="C819" s="42">
        <v>43892.684027777781</v>
      </c>
    </row>
    <row r="820" spans="3:4" x14ac:dyDescent="0.25">
      <c r="C820" s="42">
        <v>43914.401388888888</v>
      </c>
    </row>
    <row r="821" spans="3:4" x14ac:dyDescent="0.25">
      <c r="C821" s="42">
        <v>43952.415972222225</v>
      </c>
      <c r="D821" s="91"/>
    </row>
    <row r="822" spans="3:4" x14ac:dyDescent="0.25">
      <c r="C822" s="42">
        <v>43938.395138888889</v>
      </c>
      <c r="D822" s="91"/>
    </row>
    <row r="823" spans="3:4" x14ac:dyDescent="0.25">
      <c r="C823" s="42">
        <v>43952.401388888888</v>
      </c>
      <c r="D823" s="91"/>
    </row>
    <row r="824" spans="3:4" x14ac:dyDescent="0.25">
      <c r="C824" s="42">
        <v>43948.584027777775</v>
      </c>
      <c r="D824" s="91"/>
    </row>
    <row r="825" spans="3:4" x14ac:dyDescent="0.25">
      <c r="C825" s="42">
        <v>43951.597916666666</v>
      </c>
      <c r="D825" s="91"/>
    </row>
    <row r="826" spans="3:4" x14ac:dyDescent="0.25">
      <c r="C826" s="42">
        <v>43944.57708333333</v>
      </c>
      <c r="D826" s="91"/>
    </row>
    <row r="827" spans="3:4" x14ac:dyDescent="0.25">
      <c r="C827" s="42">
        <v>43945.396527777775</v>
      </c>
      <c r="D827" s="91"/>
    </row>
    <row r="828" spans="3:4" x14ac:dyDescent="0.25">
      <c r="C828" s="42">
        <v>43943.46597222222</v>
      </c>
      <c r="D828" s="91"/>
    </row>
    <row r="829" spans="3:4" x14ac:dyDescent="0.25">
      <c r="C829" s="42">
        <v>43937.628472222219</v>
      </c>
      <c r="D829" s="91"/>
    </row>
    <row r="830" spans="3:4" x14ac:dyDescent="0.25">
      <c r="C830" s="42">
        <v>43937.59097222222</v>
      </c>
      <c r="D830" s="91"/>
    </row>
    <row r="831" spans="3:4" x14ac:dyDescent="0.25">
      <c r="C831" s="42">
        <v>43941.618750000001</v>
      </c>
      <c r="D831" s="91"/>
    </row>
    <row r="832" spans="3:4" x14ac:dyDescent="0.25">
      <c r="C832" s="42">
        <v>43943.409722222219</v>
      </c>
      <c r="D832" s="91"/>
    </row>
    <row r="833" spans="3:4" x14ac:dyDescent="0.25">
      <c r="C833" s="42">
        <v>43944.443055555559</v>
      </c>
      <c r="D833" s="91"/>
    </row>
    <row r="834" spans="3:4" x14ac:dyDescent="0.25">
      <c r="C834" s="42">
        <v>43948.418749999997</v>
      </c>
      <c r="D834" s="91"/>
    </row>
    <row r="835" spans="3:4" x14ac:dyDescent="0.25">
      <c r="C835" s="42">
        <v>43978.620138888888</v>
      </c>
      <c r="D835" s="97"/>
    </row>
    <row r="836" spans="3:4" x14ac:dyDescent="0.25">
      <c r="C836" s="42">
        <v>43979.579861111109</v>
      </c>
      <c r="D836" s="97"/>
    </row>
    <row r="837" spans="3:4" x14ac:dyDescent="0.25">
      <c r="C837" s="42">
        <v>43979.459722222222</v>
      </c>
      <c r="D837" s="97"/>
    </row>
    <row r="838" spans="3:4" x14ac:dyDescent="0.25">
      <c r="C838" s="42">
        <v>43978.470833333333</v>
      </c>
      <c r="D838" s="97"/>
    </row>
    <row r="839" spans="3:4" x14ac:dyDescent="0.25">
      <c r="C839" s="42">
        <v>43973.484722222223</v>
      </c>
      <c r="D839" s="97"/>
    </row>
    <row r="840" spans="3:4" x14ac:dyDescent="0.25">
      <c r="C840" s="42">
        <v>43966.50277777778</v>
      </c>
      <c r="D840" s="97"/>
    </row>
    <row r="841" spans="3:4" x14ac:dyDescent="0.25">
      <c r="C841" s="42">
        <v>43978.400000000001</v>
      </c>
      <c r="D841" s="97"/>
    </row>
    <row r="842" spans="3:4" x14ac:dyDescent="0.25">
      <c r="C842" s="42">
        <v>43957.425694444442</v>
      </c>
      <c r="D842" s="97"/>
    </row>
    <row r="843" spans="3:4" x14ac:dyDescent="0.25">
      <c r="C843" s="42">
        <v>43955.477083333331</v>
      </c>
      <c r="D843" s="97"/>
    </row>
    <row r="844" spans="3:4" x14ac:dyDescent="0.25">
      <c r="C844" s="42">
        <v>43956.393055555556</v>
      </c>
      <c r="D844" s="97"/>
    </row>
    <row r="845" spans="3:4" x14ac:dyDescent="0.25">
      <c r="C845" s="42">
        <v>43965.567361111112</v>
      </c>
      <c r="D845" s="97"/>
    </row>
    <row r="846" spans="3:4" x14ac:dyDescent="0.25">
      <c r="C846" s="42">
        <v>43980.399305555555</v>
      </c>
      <c r="D846" s="97"/>
    </row>
    <row r="847" spans="3:4" x14ac:dyDescent="0.25">
      <c r="C847" s="42">
        <v>43980.438888888886</v>
      </c>
      <c r="D847" s="97"/>
    </row>
    <row r="848" spans="3:4" x14ac:dyDescent="0.25">
      <c r="C848" s="42">
        <v>43962.386111111111</v>
      </c>
      <c r="D848" s="97"/>
    </row>
    <row r="849" spans="3:4" x14ac:dyDescent="0.25">
      <c r="C849" s="42">
        <v>43964.597222222219</v>
      </c>
      <c r="D849" s="97"/>
    </row>
    <row r="850" spans="3:4" x14ac:dyDescent="0.25">
      <c r="C850" s="42">
        <v>43962.591666666667</v>
      </c>
      <c r="D850" s="97"/>
    </row>
    <row r="851" spans="3:4" x14ac:dyDescent="0.25">
      <c r="C851" s="42">
        <v>43969.609722222223</v>
      </c>
      <c r="D851" s="97"/>
    </row>
    <row r="852" spans="3:4" x14ac:dyDescent="0.25">
      <c r="C852" s="42">
        <v>43969.4375</v>
      </c>
      <c r="D852" s="97"/>
    </row>
    <row r="853" spans="3:4" x14ac:dyDescent="0.25">
      <c r="C853" s="42">
        <v>43965.456250000003</v>
      </c>
      <c r="D853" s="97"/>
    </row>
    <row r="854" spans="3:4" x14ac:dyDescent="0.25">
      <c r="C854" s="42">
        <v>43962.489583333336</v>
      </c>
      <c r="D854" s="97"/>
    </row>
    <row r="855" spans="3:4" x14ac:dyDescent="0.25">
      <c r="C855" s="42">
        <v>44004.617361111108</v>
      </c>
      <c r="D855" s="120"/>
    </row>
    <row r="856" spans="3:4" x14ac:dyDescent="0.25">
      <c r="C856" s="42">
        <v>44006.416666666664</v>
      </c>
      <c r="D856" s="120"/>
    </row>
    <row r="857" spans="3:4" x14ac:dyDescent="0.25">
      <c r="C857" s="42">
        <v>44004.612500000003</v>
      </c>
      <c r="D857" s="120"/>
    </row>
    <row r="858" spans="3:4" x14ac:dyDescent="0.25">
      <c r="C858" s="42">
        <v>44006.464583333334</v>
      </c>
      <c r="D858" s="120"/>
    </row>
    <row r="859" spans="3:4" x14ac:dyDescent="0.25">
      <c r="C859" s="42">
        <v>43987.419444444444</v>
      </c>
      <c r="D859" s="120"/>
    </row>
    <row r="860" spans="3:4" x14ac:dyDescent="0.25">
      <c r="C860" s="42">
        <v>43987.411805555559</v>
      </c>
      <c r="D860" s="120"/>
    </row>
    <row r="861" spans="3:4" x14ac:dyDescent="0.25">
      <c r="C861" s="42">
        <v>43988.45</v>
      </c>
      <c r="D861" s="120"/>
    </row>
    <row r="862" spans="3:4" x14ac:dyDescent="0.25">
      <c r="C862" s="42">
        <v>43988.430555555555</v>
      </c>
      <c r="D862" s="120"/>
    </row>
    <row r="863" spans="3:4" x14ac:dyDescent="0.25">
      <c r="C863" s="42">
        <v>44007.427083333336</v>
      </c>
      <c r="D863" s="120"/>
    </row>
    <row r="864" spans="3:4" x14ac:dyDescent="0.25">
      <c r="C864" s="42">
        <v>44006.584027777775</v>
      </c>
      <c r="D864" s="120"/>
    </row>
    <row r="865" spans="3:4" x14ac:dyDescent="0.25">
      <c r="C865" s="42">
        <v>44008.602777777778</v>
      </c>
      <c r="D865" s="120"/>
    </row>
    <row r="866" spans="3:4" x14ac:dyDescent="0.25">
      <c r="C866" s="42">
        <v>44008.602777777778</v>
      </c>
      <c r="D866" s="120"/>
    </row>
    <row r="867" spans="3:4" x14ac:dyDescent="0.25">
      <c r="C867" s="42">
        <v>43986.424305555556</v>
      </c>
      <c r="D867" s="120"/>
    </row>
    <row r="868" spans="3:4" x14ac:dyDescent="0.25">
      <c r="C868" s="42">
        <v>43987.399305555555</v>
      </c>
      <c r="D868" s="120"/>
    </row>
    <row r="869" spans="3:4" x14ac:dyDescent="0.25">
      <c r="C869" s="42">
        <v>44000.459722222222</v>
      </c>
      <c r="D869" s="120"/>
    </row>
    <row r="870" spans="3:4" x14ac:dyDescent="0.25">
      <c r="C870" s="42">
        <v>44008.493750000001</v>
      </c>
      <c r="D870" s="120"/>
    </row>
    <row r="871" spans="3:4" x14ac:dyDescent="0.25">
      <c r="C871" s="42">
        <v>43987.467361111114</v>
      </c>
      <c r="D871" s="120"/>
    </row>
    <row r="872" spans="3:4" x14ac:dyDescent="0.25">
      <c r="C872" s="42">
        <v>43988.511805555558</v>
      </c>
      <c r="D872" s="120"/>
    </row>
    <row r="873" spans="3:4" x14ac:dyDescent="0.25">
      <c r="C873" s="42">
        <v>43992.458333333336</v>
      </c>
      <c r="D873" s="120"/>
    </row>
    <row r="874" spans="3:4" x14ac:dyDescent="0.25">
      <c r="C874" s="42">
        <v>43997.46597222222</v>
      </c>
      <c r="D874" s="120"/>
    </row>
    <row r="875" spans="3:4" x14ac:dyDescent="0.25">
      <c r="C875" s="42">
        <v>43988.46597222222</v>
      </c>
      <c r="D875" s="120"/>
    </row>
    <row r="876" spans="3:4" x14ac:dyDescent="0.25">
      <c r="C876" s="42">
        <v>44001.453472222223</v>
      </c>
      <c r="D876" s="120"/>
    </row>
    <row r="877" spans="3:4" x14ac:dyDescent="0.25">
      <c r="C877" s="42">
        <v>44001.470833333333</v>
      </c>
      <c r="D877" s="120"/>
    </row>
    <row r="878" spans="3:4" x14ac:dyDescent="0.25">
      <c r="C878" s="42">
        <v>44001.390277777777</v>
      </c>
      <c r="D878" s="120"/>
    </row>
    <row r="879" spans="3:4" x14ac:dyDescent="0.25">
      <c r="C879" s="42">
        <v>43986.40625</v>
      </c>
      <c r="D879" s="120"/>
    </row>
    <row r="880" spans="3:4" x14ac:dyDescent="0.25">
      <c r="C880" s="42">
        <v>43990.592361111114</v>
      </c>
      <c r="D880" s="120"/>
    </row>
    <row r="881" spans="3:4" x14ac:dyDescent="0.25">
      <c r="C881" s="42">
        <v>44006.598611111112</v>
      </c>
      <c r="D881" s="120"/>
    </row>
    <row r="882" spans="3:4" x14ac:dyDescent="0.25">
      <c r="C882" s="42">
        <v>44040.402777777781</v>
      </c>
      <c r="D882" s="132"/>
    </row>
    <row r="883" spans="3:4" x14ac:dyDescent="0.25">
      <c r="C883" s="42">
        <v>44015.464583333334</v>
      </c>
      <c r="D883" s="132"/>
    </row>
    <row r="884" spans="3:4" x14ac:dyDescent="0.25">
      <c r="C884" s="42">
        <v>44015.57708333333</v>
      </c>
      <c r="D884" s="132"/>
    </row>
    <row r="885" spans="3:4" x14ac:dyDescent="0.25">
      <c r="C885" s="42">
        <v>44035.581250000003</v>
      </c>
      <c r="D885" s="132"/>
    </row>
    <row r="886" spans="3:4" x14ac:dyDescent="0.25">
      <c r="C886" s="42">
        <v>44040.366666666669</v>
      </c>
      <c r="D886" s="132"/>
    </row>
    <row r="887" spans="3:4" x14ac:dyDescent="0.25">
      <c r="C887" s="42">
        <v>44040.4</v>
      </c>
      <c r="D887" s="132"/>
    </row>
    <row r="888" spans="3:4" x14ac:dyDescent="0.25">
      <c r="C888" s="42">
        <v>44015.427083333336</v>
      </c>
      <c r="D888" s="132"/>
    </row>
    <row r="889" spans="3:4" x14ac:dyDescent="0.25">
      <c r="C889" s="42">
        <v>44040.618750000001</v>
      </c>
      <c r="D889" s="132"/>
    </row>
    <row r="890" spans="3:4" x14ac:dyDescent="0.25">
      <c r="C890" s="42">
        <v>44035.602083333331</v>
      </c>
      <c r="D890" s="132"/>
    </row>
    <row r="891" spans="3:4" x14ac:dyDescent="0.25">
      <c r="C891" s="42">
        <v>44040.494444444441</v>
      </c>
      <c r="D891" s="132"/>
    </row>
    <row r="892" spans="3:4" x14ac:dyDescent="0.25">
      <c r="C892" s="42">
        <v>44040.515972222223</v>
      </c>
      <c r="D892" s="132"/>
    </row>
    <row r="893" spans="3:4" x14ac:dyDescent="0.25">
      <c r="C893" s="42">
        <v>43999.65625</v>
      </c>
      <c r="D893" s="132"/>
    </row>
    <row r="894" spans="3:4" x14ac:dyDescent="0.25">
      <c r="C894" s="42">
        <v>44013.586805555555</v>
      </c>
      <c r="D894" s="132"/>
    </row>
    <row r="895" spans="3:4" x14ac:dyDescent="0.25">
      <c r="C895" s="42">
        <v>44013.449305555558</v>
      </c>
      <c r="D895" s="132"/>
    </row>
    <row r="896" spans="3:4" x14ac:dyDescent="0.25">
      <c r="C896" s="42">
        <v>44014.40625</v>
      </c>
      <c r="D896" s="132"/>
    </row>
    <row r="897" spans="3:4" x14ac:dyDescent="0.25">
      <c r="C897" s="42">
        <v>44040.498611111114</v>
      </c>
      <c r="D897" s="132"/>
    </row>
    <row r="898" spans="3:4" x14ac:dyDescent="0.25">
      <c r="C898" s="42">
        <v>44030.457638888889</v>
      </c>
      <c r="D898" s="132"/>
    </row>
    <row r="899" spans="3:4" x14ac:dyDescent="0.25">
      <c r="C899" s="42">
        <v>44035.628472222219</v>
      </c>
      <c r="D899" s="132"/>
    </row>
    <row r="900" spans="3:4" x14ac:dyDescent="0.25">
      <c r="C900" s="42">
        <v>44026.705555555556</v>
      </c>
      <c r="D900" s="132"/>
    </row>
    <row r="901" spans="3:4" x14ac:dyDescent="0.25">
      <c r="C901" s="42">
        <v>44030.42291666667</v>
      </c>
      <c r="D901" s="132"/>
    </row>
    <row r="902" spans="3:4" x14ac:dyDescent="0.25">
      <c r="C902" s="42">
        <v>44043.445138888892</v>
      </c>
      <c r="D902" s="132"/>
    </row>
    <row r="903" spans="3:4" x14ac:dyDescent="0.25">
      <c r="C903" s="42">
        <v>44043.553472222222</v>
      </c>
      <c r="D903" s="132"/>
    </row>
    <row r="904" spans="3:4" x14ac:dyDescent="0.25">
      <c r="C904" s="42">
        <v>44042.498611111114</v>
      </c>
      <c r="D904" s="132"/>
    </row>
    <row r="905" spans="3:4" x14ac:dyDescent="0.25">
      <c r="C905" s="42">
        <v>44043.379166666666</v>
      </c>
      <c r="D905" s="132"/>
    </row>
    <row r="906" spans="3:4" x14ac:dyDescent="0.25">
      <c r="C906" s="42">
        <v>44014.5</v>
      </c>
      <c r="D906" s="132"/>
    </row>
    <row r="907" spans="3:4" x14ac:dyDescent="0.25">
      <c r="C907" s="42">
        <v>44019.423611111109</v>
      </c>
      <c r="D907" s="132"/>
    </row>
    <row r="908" spans="3:4" x14ac:dyDescent="0.25">
      <c r="C908" s="42">
        <v>44043.601388888892</v>
      </c>
      <c r="D908" s="132"/>
    </row>
    <row r="909" spans="3:4" x14ac:dyDescent="0.25">
      <c r="C909" s="42">
        <v>44043.654861111114</v>
      </c>
      <c r="D909" s="132"/>
    </row>
    <row r="910" spans="3:4" x14ac:dyDescent="0.25">
      <c r="C910" s="42">
        <v>44031.427083333336</v>
      </c>
      <c r="D910" s="132"/>
    </row>
    <row r="911" spans="3:4" x14ac:dyDescent="0.25">
      <c r="C911" s="42">
        <v>44020.418749999997</v>
      </c>
      <c r="D911" s="132"/>
    </row>
    <row r="912" spans="3:4" x14ac:dyDescent="0.25">
      <c r="C912" s="42">
        <v>44022.486111111109</v>
      </c>
      <c r="D912" s="132"/>
    </row>
    <row r="913" spans="3:4" x14ac:dyDescent="0.25">
      <c r="C913" s="42">
        <v>44028.475694444445</v>
      </c>
      <c r="D913" s="132"/>
    </row>
    <row r="914" spans="3:4" x14ac:dyDescent="0.25">
      <c r="C914" s="42">
        <v>44033.42083333333</v>
      </c>
      <c r="D914" s="132"/>
    </row>
    <row r="915" spans="3:4" x14ac:dyDescent="0.25">
      <c r="C915" s="42">
        <v>44027.388888888891</v>
      </c>
      <c r="D915" s="132"/>
    </row>
    <row r="916" spans="3:4" x14ac:dyDescent="0.25">
      <c r="C916" s="42">
        <v>44027.509027777778</v>
      </c>
      <c r="D916" s="132"/>
    </row>
    <row r="917" spans="3:4" x14ac:dyDescent="0.25">
      <c r="C917" s="42">
        <v>44021.699305555558</v>
      </c>
      <c r="D917" s="132"/>
    </row>
    <row r="918" spans="3:4" x14ac:dyDescent="0.25">
      <c r="C918" s="42">
        <v>44019.467361111114</v>
      </c>
      <c r="D918" s="132"/>
    </row>
    <row r="919" spans="3:4" x14ac:dyDescent="0.25">
      <c r="C919" s="42">
        <v>44029.443055555559</v>
      </c>
      <c r="D919" s="132"/>
    </row>
    <row r="920" spans="3:4" x14ac:dyDescent="0.25">
      <c r="C920" s="42">
        <v>44030.46875</v>
      </c>
      <c r="D920" s="132"/>
    </row>
    <row r="921" spans="3:4" x14ac:dyDescent="0.25">
      <c r="C921" s="42">
        <v>44020.40625</v>
      </c>
      <c r="D921" s="132"/>
    </row>
    <row r="922" spans="3:4" x14ac:dyDescent="0.25">
      <c r="C922" s="42">
        <v>44030.445138888892</v>
      </c>
      <c r="D922" s="132"/>
    </row>
    <row r="923" spans="3:4" x14ac:dyDescent="0.25">
      <c r="C923" s="42">
        <v>44026.652083333334</v>
      </c>
      <c r="D923" s="132"/>
    </row>
    <row r="924" spans="3:4" x14ac:dyDescent="0.25">
      <c r="C924" s="42">
        <v>44035.399305555555</v>
      </c>
      <c r="D924" s="132"/>
    </row>
    <row r="925" spans="3:4" x14ac:dyDescent="0.25">
      <c r="C925" s="42">
        <v>44026.695138888892</v>
      </c>
      <c r="D925" s="132"/>
    </row>
    <row r="926" spans="3:4" x14ac:dyDescent="0.25">
      <c r="C926" s="42">
        <v>44028.369444444441</v>
      </c>
      <c r="D926" s="132"/>
    </row>
    <row r="927" spans="3:4" x14ac:dyDescent="0.25">
      <c r="C927" s="42">
        <v>44021.343055555553</v>
      </c>
      <c r="D927" s="132"/>
    </row>
    <row r="928" spans="3:4" x14ac:dyDescent="0.25">
      <c r="C928" s="42">
        <v>44026.413888888892</v>
      </c>
      <c r="D928" s="132"/>
    </row>
    <row r="929" spans="3:4" x14ac:dyDescent="0.25">
      <c r="C929" s="42">
        <v>44033.677083333336</v>
      </c>
      <c r="D929" s="132"/>
    </row>
    <row r="930" spans="3:4" x14ac:dyDescent="0.25">
      <c r="C930" s="42">
        <v>44021.456250000003</v>
      </c>
      <c r="D930" s="132"/>
    </row>
    <row r="931" spans="3:4" x14ac:dyDescent="0.25">
      <c r="C931" s="42">
        <v>44019.386111111111</v>
      </c>
      <c r="D931" s="132"/>
    </row>
    <row r="932" spans="3:4" x14ac:dyDescent="0.25">
      <c r="C932" s="42">
        <v>44020.444444444445</v>
      </c>
      <c r="D932" s="132"/>
    </row>
    <row r="933" spans="3:4" x14ac:dyDescent="0.25">
      <c r="C933" s="42">
        <v>44028.465277777781</v>
      </c>
      <c r="D933" s="132"/>
    </row>
    <row r="934" spans="3:4" x14ac:dyDescent="0.25">
      <c r="C934" s="42">
        <v>44028.439583333333</v>
      </c>
      <c r="D934" s="132"/>
    </row>
    <row r="935" spans="3:4" x14ac:dyDescent="0.25">
      <c r="C935" s="42">
        <v>44070.48333333333</v>
      </c>
    </row>
    <row r="936" spans="3:4" x14ac:dyDescent="0.25">
      <c r="C936" s="42">
        <v>44071.486805555556</v>
      </c>
    </row>
    <row r="937" spans="3:4" x14ac:dyDescent="0.25">
      <c r="C937" s="42">
        <v>44071.397916666669</v>
      </c>
    </row>
    <row r="938" spans="3:4" x14ac:dyDescent="0.25">
      <c r="C938" s="42">
        <v>44054.582638888889</v>
      </c>
    </row>
    <row r="939" spans="3:4" x14ac:dyDescent="0.25">
      <c r="C939" s="42">
        <v>44054.637499999997</v>
      </c>
    </row>
    <row r="940" spans="3:4" x14ac:dyDescent="0.25">
      <c r="C940" s="42">
        <v>44069.475694444445</v>
      </c>
    </row>
    <row r="941" spans="3:4" x14ac:dyDescent="0.25">
      <c r="C941" s="42">
        <v>44069.630555555559</v>
      </c>
    </row>
    <row r="942" spans="3:4" x14ac:dyDescent="0.25">
      <c r="C942" s="42">
        <v>44069.365277777775</v>
      </c>
    </row>
    <row r="943" spans="3:4" x14ac:dyDescent="0.25">
      <c r="C943" s="42">
        <v>44055.586805555555</v>
      </c>
    </row>
    <row r="944" spans="3:4" x14ac:dyDescent="0.25">
      <c r="C944" s="42">
        <v>44070.388888888891</v>
      </c>
    </row>
    <row r="945" spans="3:3" x14ac:dyDescent="0.25">
      <c r="C945" s="42">
        <v>44055.425000000003</v>
      </c>
    </row>
    <row r="946" spans="3:3" x14ac:dyDescent="0.25">
      <c r="C946" s="42">
        <v>44069.672222222223</v>
      </c>
    </row>
    <row r="947" spans="3:3" x14ac:dyDescent="0.25">
      <c r="C947" s="42">
        <v>44069.67083333333</v>
      </c>
    </row>
    <row r="948" spans="3:3" x14ac:dyDescent="0.25">
      <c r="C948" s="42">
        <v>44071.42083333333</v>
      </c>
    </row>
    <row r="949" spans="3:3" x14ac:dyDescent="0.25">
      <c r="C949" s="42">
        <v>44048.692361111112</v>
      </c>
    </row>
    <row r="950" spans="3:3" x14ac:dyDescent="0.25">
      <c r="C950" s="42">
        <v>44050.460416666669</v>
      </c>
    </row>
    <row r="951" spans="3:3" x14ac:dyDescent="0.25">
      <c r="C951" s="42">
        <v>44050.584027777775</v>
      </c>
    </row>
    <row r="952" spans="3:3" x14ac:dyDescent="0.25">
      <c r="C952" s="42">
        <v>44056.355555555558</v>
      </c>
    </row>
    <row r="953" spans="3:3" x14ac:dyDescent="0.25">
      <c r="C953" s="42">
        <v>44047.620138888888</v>
      </c>
    </row>
    <row r="954" spans="3:3" x14ac:dyDescent="0.25">
      <c r="C954" s="42">
        <v>44062.502083333333</v>
      </c>
    </row>
    <row r="955" spans="3:3" x14ac:dyDescent="0.25">
      <c r="C955" s="42">
        <v>44058.440972222219</v>
      </c>
    </row>
    <row r="956" spans="3:3" x14ac:dyDescent="0.25">
      <c r="C956" s="42">
        <v>44071.605555555558</v>
      </c>
    </row>
    <row r="957" spans="3:3" x14ac:dyDescent="0.25">
      <c r="C957" s="42">
        <v>44071.44027777778</v>
      </c>
    </row>
    <row r="958" spans="3:3" x14ac:dyDescent="0.25">
      <c r="C958" s="42">
        <v>44071.370833333334</v>
      </c>
    </row>
    <row r="959" spans="3:3" x14ac:dyDescent="0.25">
      <c r="C959" s="42">
        <v>44071.606944444444</v>
      </c>
    </row>
    <row r="960" spans="3:3" x14ac:dyDescent="0.25">
      <c r="C960" s="42">
        <v>44054.468055555553</v>
      </c>
    </row>
    <row r="961" spans="3:3" x14ac:dyDescent="0.25">
      <c r="C961" s="42">
        <v>44054.469444444447</v>
      </c>
    </row>
    <row r="962" spans="3:3" x14ac:dyDescent="0.25">
      <c r="C962" s="42">
        <v>44071.644444444442</v>
      </c>
    </row>
    <row r="963" spans="3:3" x14ac:dyDescent="0.25">
      <c r="C963" s="42">
        <v>44059.463194444441</v>
      </c>
    </row>
    <row r="964" spans="3:3" x14ac:dyDescent="0.25">
      <c r="C964" s="42">
        <v>44057.421527777777</v>
      </c>
    </row>
    <row r="965" spans="3:3" x14ac:dyDescent="0.25">
      <c r="C965" s="42">
        <v>44059.451388888891</v>
      </c>
    </row>
    <row r="966" spans="3:3" x14ac:dyDescent="0.25">
      <c r="C966" s="42">
        <v>44059.424305555556</v>
      </c>
    </row>
    <row r="967" spans="3:3" x14ac:dyDescent="0.25">
      <c r="C967" s="42">
        <v>44064.481249999997</v>
      </c>
    </row>
    <row r="968" spans="3:3" x14ac:dyDescent="0.25">
      <c r="C968" s="42">
        <v>44057.411805555559</v>
      </c>
    </row>
    <row r="969" spans="3:3" x14ac:dyDescent="0.25">
      <c r="C969" s="42">
        <v>44062.638888888891</v>
      </c>
    </row>
    <row r="970" spans="3:3" x14ac:dyDescent="0.25">
      <c r="C970" s="42">
        <v>44063.371527777781</v>
      </c>
    </row>
    <row r="971" spans="3:3" x14ac:dyDescent="0.25">
      <c r="C971" s="42">
        <v>44057.500694444447</v>
      </c>
    </row>
    <row r="972" spans="3:3" x14ac:dyDescent="0.25">
      <c r="C972" s="42">
        <v>44063.602777777778</v>
      </c>
    </row>
    <row r="973" spans="3:3" x14ac:dyDescent="0.25">
      <c r="C973" s="42">
        <v>44063.591666666667</v>
      </c>
    </row>
    <row r="974" spans="3:3" x14ac:dyDescent="0.25">
      <c r="C974" s="42">
        <v>44057.463888888888</v>
      </c>
    </row>
    <row r="975" spans="3:3" x14ac:dyDescent="0.25">
      <c r="C975" s="42">
        <v>44058.45</v>
      </c>
    </row>
    <row r="976" spans="3:3" x14ac:dyDescent="0.25">
      <c r="C976" s="42">
        <v>44056.404166666667</v>
      </c>
    </row>
    <row r="977" spans="3:3" x14ac:dyDescent="0.25">
      <c r="C977" s="42">
        <v>44056.39166666667</v>
      </c>
    </row>
    <row r="978" spans="3:3" x14ac:dyDescent="0.25">
      <c r="C978" s="42">
        <v>44056.377083333333</v>
      </c>
    </row>
    <row r="979" spans="3:3" x14ac:dyDescent="0.25">
      <c r="C979" s="42">
        <v>44056.463888888888</v>
      </c>
    </row>
    <row r="980" spans="3:3" x14ac:dyDescent="0.25">
      <c r="C980" s="42">
        <v>44058.462500000001</v>
      </c>
    </row>
    <row r="981" spans="3:3" x14ac:dyDescent="0.25">
      <c r="C981" s="42">
        <v>44056.472222222219</v>
      </c>
    </row>
    <row r="982" spans="3:3" x14ac:dyDescent="0.25">
      <c r="C982" s="42">
        <v>44056.520138888889</v>
      </c>
    </row>
    <row r="983" spans="3:3" x14ac:dyDescent="0.25">
      <c r="C983" s="42">
        <v>44061.57916666667</v>
      </c>
    </row>
    <row r="984" spans="3:3" x14ac:dyDescent="0.25">
      <c r="C984" s="42">
        <v>44113.461805555555</v>
      </c>
    </row>
    <row r="985" spans="3:3" x14ac:dyDescent="0.25">
      <c r="C985" s="42">
        <v>44133.584722222222</v>
      </c>
    </row>
    <row r="986" spans="3:3" x14ac:dyDescent="0.25">
      <c r="C986" s="42">
        <v>44120.40347222222</v>
      </c>
    </row>
    <row r="987" spans="3:3" x14ac:dyDescent="0.25">
      <c r="C987" s="42">
        <v>44118.40347222222</v>
      </c>
    </row>
    <row r="988" spans="3:3" x14ac:dyDescent="0.25">
      <c r="C988" s="42">
        <v>44132.369444444441</v>
      </c>
    </row>
    <row r="989" spans="3:3" x14ac:dyDescent="0.25">
      <c r="C989" s="42">
        <v>44117.388194444444</v>
      </c>
    </row>
    <row r="990" spans="3:3" x14ac:dyDescent="0.25">
      <c r="C990" s="42">
        <v>44131.425694444442</v>
      </c>
    </row>
    <row r="991" spans="3:3" x14ac:dyDescent="0.25">
      <c r="C991" s="42">
        <v>44118.45208333333</v>
      </c>
    </row>
    <row r="992" spans="3:3" x14ac:dyDescent="0.25">
      <c r="C992" s="42">
        <v>44118.44027777778</v>
      </c>
    </row>
    <row r="993" spans="3:3" x14ac:dyDescent="0.25">
      <c r="C993" s="42">
        <v>44113.494444444441</v>
      </c>
    </row>
    <row r="994" spans="3:3" x14ac:dyDescent="0.25">
      <c r="C994" s="42">
        <v>44133.407638888886</v>
      </c>
    </row>
    <row r="995" spans="3:3" x14ac:dyDescent="0.25">
      <c r="C995" s="42">
        <v>44113.462500000001</v>
      </c>
    </row>
    <row r="996" spans="3:3" x14ac:dyDescent="0.25">
      <c r="C996" s="42">
        <v>44132.390972222223</v>
      </c>
    </row>
    <row r="997" spans="3:3" x14ac:dyDescent="0.25">
      <c r="C997" s="42">
        <v>44132.414583333331</v>
      </c>
    </row>
    <row r="998" spans="3:3" x14ac:dyDescent="0.25">
      <c r="C998" s="42">
        <v>44132.46597222222</v>
      </c>
    </row>
    <row r="999" spans="3:3" x14ac:dyDescent="0.25">
      <c r="C999" s="42">
        <v>44099.577777777777</v>
      </c>
    </row>
    <row r="1000" spans="3:3" x14ac:dyDescent="0.25">
      <c r="C1000" s="42">
        <v>44083.408333333333</v>
      </c>
    </row>
    <row r="1001" spans="3:3" x14ac:dyDescent="0.25">
      <c r="C1001" s="42">
        <v>44107.438194444447</v>
      </c>
    </row>
    <row r="1002" spans="3:3" x14ac:dyDescent="0.25">
      <c r="C1002" s="42">
        <v>44082.589583333334</v>
      </c>
    </row>
    <row r="1003" spans="3:3" x14ac:dyDescent="0.25">
      <c r="C1003" s="42">
        <v>44107.478472222225</v>
      </c>
    </row>
    <row r="1004" spans="3:3" x14ac:dyDescent="0.25">
      <c r="C1004" s="42">
        <v>44083.42291666667</v>
      </c>
    </row>
    <row r="1005" spans="3:3" x14ac:dyDescent="0.25">
      <c r="C1005" s="42">
        <v>44085.492361111108</v>
      </c>
    </row>
    <row r="1006" spans="3:3" x14ac:dyDescent="0.25">
      <c r="C1006" s="42">
        <v>44085.666666666664</v>
      </c>
    </row>
    <row r="1007" spans="3:3" x14ac:dyDescent="0.25">
      <c r="C1007" s="42">
        <v>44085.467361111114</v>
      </c>
    </row>
    <row r="1008" spans="3:3" x14ac:dyDescent="0.25">
      <c r="C1008" s="42">
        <v>44084.446527777778</v>
      </c>
    </row>
    <row r="1009" spans="3:3" x14ac:dyDescent="0.25">
      <c r="C1009" s="42">
        <v>44085.395138888889</v>
      </c>
    </row>
    <row r="1010" spans="3:3" x14ac:dyDescent="0.25">
      <c r="C1010" s="42">
        <v>44082.481249999997</v>
      </c>
    </row>
    <row r="1011" spans="3:3" x14ac:dyDescent="0.25">
      <c r="C1011" s="42">
        <v>44075.57916666667</v>
      </c>
    </row>
    <row r="1012" spans="3:3" x14ac:dyDescent="0.25">
      <c r="C1012" s="42">
        <v>44075.626388888886</v>
      </c>
    </row>
    <row r="1013" spans="3:3" x14ac:dyDescent="0.25">
      <c r="C1013" s="42">
        <v>44075.605555555558</v>
      </c>
    </row>
    <row r="1014" spans="3:3" x14ac:dyDescent="0.25">
      <c r="C1014" s="42">
        <v>44131.699305555558</v>
      </c>
    </row>
    <row r="1015" spans="3:3" x14ac:dyDescent="0.25">
      <c r="C1015" s="42">
        <v>44075.579861111109</v>
      </c>
    </row>
    <row r="1016" spans="3:3" x14ac:dyDescent="0.25">
      <c r="C1016" s="42">
        <v>44075.688888888886</v>
      </c>
    </row>
    <row r="1017" spans="3:3" x14ac:dyDescent="0.25">
      <c r="C1017" s="42">
        <v>44082.430555555555</v>
      </c>
    </row>
    <row r="1018" spans="3:3" x14ac:dyDescent="0.25">
      <c r="C1018" s="42">
        <v>44082.438888888886</v>
      </c>
    </row>
    <row r="1019" spans="3:3" x14ac:dyDescent="0.25">
      <c r="C1019" s="42">
        <v>44077.473611111112</v>
      </c>
    </row>
    <row r="1020" spans="3:3" x14ac:dyDescent="0.25">
      <c r="C1020" s="42">
        <v>44076.416666666664</v>
      </c>
    </row>
    <row r="1021" spans="3:3" x14ac:dyDescent="0.25">
      <c r="C1021" s="42">
        <v>44076.461111111108</v>
      </c>
    </row>
    <row r="1022" spans="3:3" x14ac:dyDescent="0.25">
      <c r="C1022" s="42">
        <v>44107.449305555558</v>
      </c>
    </row>
    <row r="1023" spans="3:3" x14ac:dyDescent="0.25">
      <c r="C1023" s="42">
        <v>44107.463194444441</v>
      </c>
    </row>
    <row r="1024" spans="3:3" x14ac:dyDescent="0.25">
      <c r="C1024" s="42">
        <v>44083.679166666669</v>
      </c>
    </row>
    <row r="1025" spans="3:3" x14ac:dyDescent="0.25">
      <c r="C1025" s="42">
        <v>44112.434027777781</v>
      </c>
    </row>
    <row r="1026" spans="3:3" x14ac:dyDescent="0.25">
      <c r="C1026" s="42">
        <v>44097.677083333336</v>
      </c>
    </row>
    <row r="1027" spans="3:3" x14ac:dyDescent="0.25">
      <c r="C1027" s="42">
        <v>44108.445138888892</v>
      </c>
    </row>
    <row r="1028" spans="3:3" x14ac:dyDescent="0.25">
      <c r="C1028" s="42">
        <v>44111.469444444447</v>
      </c>
    </row>
    <row r="1029" spans="3:3" x14ac:dyDescent="0.25">
      <c r="C1029" s="42">
        <v>44112.416666666664</v>
      </c>
    </row>
    <row r="1030" spans="3:3" x14ac:dyDescent="0.25">
      <c r="C1030" s="42">
        <v>44082.491666666669</v>
      </c>
    </row>
    <row r="1031" spans="3:3" x14ac:dyDescent="0.25">
      <c r="C1031" s="42">
        <v>44110.396527777775</v>
      </c>
    </row>
    <row r="1032" spans="3:3" x14ac:dyDescent="0.25">
      <c r="C1032" s="42">
        <v>44082.674305555556</v>
      </c>
    </row>
    <row r="1033" spans="3:3" x14ac:dyDescent="0.25">
      <c r="C1033" s="42">
        <v>44097.529861111114</v>
      </c>
    </row>
    <row r="1034" spans="3:3" x14ac:dyDescent="0.25">
      <c r="C1034" s="42">
        <v>44091.581250000003</v>
      </c>
    </row>
    <row r="1035" spans="3:3" x14ac:dyDescent="0.25">
      <c r="C1035" s="42">
        <v>44078.580555555556</v>
      </c>
    </row>
    <row r="1036" spans="3:3" x14ac:dyDescent="0.25">
      <c r="C1036" s="42">
        <v>44089.486805555556</v>
      </c>
    </row>
    <row r="1037" spans="3:3" x14ac:dyDescent="0.25">
      <c r="C1037" s="42">
        <v>44096.425694444442</v>
      </c>
    </row>
    <row r="1038" spans="3:3" x14ac:dyDescent="0.25">
      <c r="C1038" s="42">
        <v>44089.701388888891</v>
      </c>
    </row>
    <row r="1039" spans="3:3" x14ac:dyDescent="0.25">
      <c r="C1039" s="42">
        <v>44096.651388888888</v>
      </c>
    </row>
    <row r="1040" spans="3:3" x14ac:dyDescent="0.25">
      <c r="C1040" s="42">
        <v>44097.393750000003</v>
      </c>
    </row>
    <row r="1041" spans="3:3" x14ac:dyDescent="0.25">
      <c r="C1041" s="42">
        <v>44096.693055555559</v>
      </c>
    </row>
    <row r="1042" spans="3:3" x14ac:dyDescent="0.25">
      <c r="C1042" s="42">
        <v>44089.666666666664</v>
      </c>
    </row>
    <row r="1043" spans="3:3" x14ac:dyDescent="0.25">
      <c r="C1043" s="42">
        <v>44089.586111111108</v>
      </c>
    </row>
    <row r="1044" spans="3:3" x14ac:dyDescent="0.25">
      <c r="C1044" s="42">
        <v>44160.47152777778</v>
      </c>
    </row>
    <row r="1045" spans="3:3" x14ac:dyDescent="0.25">
      <c r="C1045" s="42">
        <v>44160.399305555555</v>
      </c>
    </row>
    <row r="1046" spans="3:3" x14ac:dyDescent="0.25">
      <c r="C1046" s="42">
        <v>44141.584027777775</v>
      </c>
    </row>
    <row r="1047" spans="3:3" x14ac:dyDescent="0.25">
      <c r="C1047" s="42">
        <v>44156.452777777777</v>
      </c>
    </row>
    <row r="1048" spans="3:3" x14ac:dyDescent="0.25">
      <c r="C1048" s="42">
        <v>44159.606249999997</v>
      </c>
    </row>
    <row r="1049" spans="3:3" x14ac:dyDescent="0.25">
      <c r="C1049" s="42">
        <v>44147.45208333333</v>
      </c>
    </row>
    <row r="1050" spans="3:3" x14ac:dyDescent="0.25">
      <c r="C1050" s="42">
        <v>44138.468055555553</v>
      </c>
    </row>
    <row r="1051" spans="3:3" x14ac:dyDescent="0.25">
      <c r="C1051" s="42">
        <v>44141.415972222225</v>
      </c>
    </row>
    <row r="1052" spans="3:3" x14ac:dyDescent="0.25">
      <c r="C1052" s="42">
        <v>44146.405555555553</v>
      </c>
    </row>
    <row r="1053" spans="3:3" x14ac:dyDescent="0.25">
      <c r="C1053" s="42">
        <v>44139.620138888888</v>
      </c>
    </row>
    <row r="1054" spans="3:3" x14ac:dyDescent="0.25">
      <c r="C1054" s="42">
        <v>44154.448611111111</v>
      </c>
    </row>
    <row r="1055" spans="3:3" x14ac:dyDescent="0.25">
      <c r="C1055" s="42">
        <v>44147.368750000001</v>
      </c>
    </row>
    <row r="1056" spans="3:3" x14ac:dyDescent="0.25">
      <c r="C1056" s="42">
        <v>44157.458333333336</v>
      </c>
    </row>
    <row r="1057" spans="3:3" x14ac:dyDescent="0.25">
      <c r="C1057" s="42">
        <v>44146.370833333334</v>
      </c>
    </row>
    <row r="1058" spans="3:3" x14ac:dyDescent="0.25">
      <c r="C1058" s="42">
        <v>44147.396527777775</v>
      </c>
    </row>
    <row r="1059" spans="3:3" x14ac:dyDescent="0.25">
      <c r="C1059" s="42">
        <v>44159.590277777781</v>
      </c>
    </row>
    <row r="1060" spans="3:3" x14ac:dyDescent="0.25">
      <c r="C1060" s="42">
        <v>44154.408333333333</v>
      </c>
    </row>
    <row r="1061" spans="3:3" x14ac:dyDescent="0.25">
      <c r="C1061" s="42">
        <v>44140.481944444444</v>
      </c>
    </row>
    <row r="1062" spans="3:3" x14ac:dyDescent="0.25">
      <c r="C1062" s="42">
        <v>44139.425694444442</v>
      </c>
    </row>
    <row r="1063" spans="3:3" x14ac:dyDescent="0.25">
      <c r="C1063" s="42">
        <v>44153.656944444447</v>
      </c>
    </row>
    <row r="1064" spans="3:3" x14ac:dyDescent="0.25">
      <c r="C1064" s="42">
        <v>44153.431944444441</v>
      </c>
    </row>
    <row r="1065" spans="3:3" x14ac:dyDescent="0.25">
      <c r="C1065" s="42">
        <v>44153.497916666667</v>
      </c>
    </row>
    <row r="1066" spans="3:3" x14ac:dyDescent="0.25">
      <c r="C1066" s="42">
        <v>44145.470833333333</v>
      </c>
    </row>
    <row r="1067" spans="3:3" x14ac:dyDescent="0.25">
      <c r="C1067" s="42">
        <v>44140.658333333333</v>
      </c>
    </row>
    <row r="1068" spans="3:3" x14ac:dyDescent="0.25">
      <c r="C1068" s="42">
        <v>44154.513194444444</v>
      </c>
    </row>
    <row r="1069" spans="3:3" x14ac:dyDescent="0.25">
      <c r="C1069" s="42">
        <v>44157.441666666666</v>
      </c>
    </row>
    <row r="1070" spans="3:3" x14ac:dyDescent="0.25">
      <c r="C1070" s="42">
        <v>44140.459722222222</v>
      </c>
    </row>
    <row r="1071" spans="3:3" x14ac:dyDescent="0.25">
      <c r="C1071" s="42">
        <v>44156.501388888886</v>
      </c>
    </row>
    <row r="1072" spans="3:3" x14ac:dyDescent="0.25">
      <c r="C1072" s="42">
        <v>44156.431250000001</v>
      </c>
    </row>
    <row r="1073" spans="3:3" x14ac:dyDescent="0.25">
      <c r="C1073" s="42">
        <v>44157.460416666669</v>
      </c>
    </row>
    <row r="1074" spans="3:3" x14ac:dyDescent="0.25">
      <c r="C1074" s="42">
        <v>44141.609027777777</v>
      </c>
    </row>
    <row r="1075" spans="3:3" x14ac:dyDescent="0.25">
      <c r="C1075" s="42">
        <v>44159.637499999997</v>
      </c>
    </row>
  </sheetData>
  <mergeCells count="822">
    <mergeCell ref="E4:G4"/>
    <mergeCell ref="E5:G5"/>
    <mergeCell ref="E6:G6"/>
    <mergeCell ref="E7:G7"/>
    <mergeCell ref="E8:G8"/>
    <mergeCell ref="E15:G15"/>
    <mergeCell ref="E16:G16"/>
    <mergeCell ref="E17:G17"/>
    <mergeCell ref="E18:G18"/>
    <mergeCell ref="E19:G19"/>
    <mergeCell ref="E20:G20"/>
    <mergeCell ref="E9:G9"/>
    <mergeCell ref="E10:G10"/>
    <mergeCell ref="E11:G11"/>
    <mergeCell ref="E12:G12"/>
    <mergeCell ref="E13:G13"/>
    <mergeCell ref="E14:G14"/>
    <mergeCell ref="E27:G27"/>
    <mergeCell ref="E28:G28"/>
    <mergeCell ref="E29:G29"/>
    <mergeCell ref="E30:G30"/>
    <mergeCell ref="E31:G31"/>
    <mergeCell ref="E32:G32"/>
    <mergeCell ref="E21:G21"/>
    <mergeCell ref="E22:G22"/>
    <mergeCell ref="E23:G23"/>
    <mergeCell ref="E24:G24"/>
    <mergeCell ref="E25:G25"/>
    <mergeCell ref="E26:G26"/>
    <mergeCell ref="E39:G39"/>
    <mergeCell ref="E40:G40"/>
    <mergeCell ref="E41:G41"/>
    <mergeCell ref="E42:G42"/>
    <mergeCell ref="E43:G43"/>
    <mergeCell ref="E44:G44"/>
    <mergeCell ref="E33:G33"/>
    <mergeCell ref="E34:G34"/>
    <mergeCell ref="E35:G35"/>
    <mergeCell ref="E36:G36"/>
    <mergeCell ref="E37:G37"/>
    <mergeCell ref="E38:G38"/>
    <mergeCell ref="E51:G51"/>
    <mergeCell ref="E52:G52"/>
    <mergeCell ref="E53:G53"/>
    <mergeCell ref="E54:G54"/>
    <mergeCell ref="E55:G55"/>
    <mergeCell ref="E56:G56"/>
    <mergeCell ref="E45:G45"/>
    <mergeCell ref="E46:G46"/>
    <mergeCell ref="E47:G47"/>
    <mergeCell ref="E48:G48"/>
    <mergeCell ref="E49:G49"/>
    <mergeCell ref="E50:G50"/>
    <mergeCell ref="E63:G63"/>
    <mergeCell ref="E64:G64"/>
    <mergeCell ref="E65:G65"/>
    <mergeCell ref="E66:G66"/>
    <mergeCell ref="E67:G67"/>
    <mergeCell ref="E68:G68"/>
    <mergeCell ref="E57:G57"/>
    <mergeCell ref="E58:G58"/>
    <mergeCell ref="E59:G59"/>
    <mergeCell ref="E60:G60"/>
    <mergeCell ref="E61:G61"/>
    <mergeCell ref="E62:G62"/>
    <mergeCell ref="E75:G75"/>
    <mergeCell ref="E76:G76"/>
    <mergeCell ref="E77:G77"/>
    <mergeCell ref="E78:G78"/>
    <mergeCell ref="E79:G79"/>
    <mergeCell ref="E80:G80"/>
    <mergeCell ref="E69:G69"/>
    <mergeCell ref="E70:G70"/>
    <mergeCell ref="E71:G71"/>
    <mergeCell ref="E72:G72"/>
    <mergeCell ref="E73:G73"/>
    <mergeCell ref="E74:G74"/>
    <mergeCell ref="E87:G87"/>
    <mergeCell ref="E88:G88"/>
    <mergeCell ref="E89:G89"/>
    <mergeCell ref="E90:G90"/>
    <mergeCell ref="E91:G91"/>
    <mergeCell ref="E92:G92"/>
    <mergeCell ref="E81:G81"/>
    <mergeCell ref="E82:G82"/>
    <mergeCell ref="E83:G83"/>
    <mergeCell ref="E84:G84"/>
    <mergeCell ref="E85:G85"/>
    <mergeCell ref="E86:G86"/>
    <mergeCell ref="E99:G99"/>
    <mergeCell ref="E100:G100"/>
    <mergeCell ref="E101:G101"/>
    <mergeCell ref="E102:G102"/>
    <mergeCell ref="E103:G103"/>
    <mergeCell ref="E104:G104"/>
    <mergeCell ref="E93:G93"/>
    <mergeCell ref="E94:G94"/>
    <mergeCell ref="E95:G95"/>
    <mergeCell ref="E96:G96"/>
    <mergeCell ref="E97:G97"/>
    <mergeCell ref="E98:G98"/>
    <mergeCell ref="E111:G111"/>
    <mergeCell ref="E112:G112"/>
    <mergeCell ref="E113:G113"/>
    <mergeCell ref="E114:G114"/>
    <mergeCell ref="E115:G115"/>
    <mergeCell ref="E116:G116"/>
    <mergeCell ref="E105:G105"/>
    <mergeCell ref="E106:G106"/>
    <mergeCell ref="E107:G107"/>
    <mergeCell ref="E108:G108"/>
    <mergeCell ref="E109:G109"/>
    <mergeCell ref="E110:G110"/>
    <mergeCell ref="E123:G123"/>
    <mergeCell ref="E124:G124"/>
    <mergeCell ref="E125:G125"/>
    <mergeCell ref="E126:G126"/>
    <mergeCell ref="E127:G127"/>
    <mergeCell ref="E128:G128"/>
    <mergeCell ref="E117:G117"/>
    <mergeCell ref="E118:G118"/>
    <mergeCell ref="E119:G119"/>
    <mergeCell ref="E120:G120"/>
    <mergeCell ref="E121:G121"/>
    <mergeCell ref="E122:G122"/>
    <mergeCell ref="E135:G135"/>
    <mergeCell ref="E136:G136"/>
    <mergeCell ref="E137:G137"/>
    <mergeCell ref="E138:G138"/>
    <mergeCell ref="E139:G139"/>
    <mergeCell ref="E140:G140"/>
    <mergeCell ref="E129:G129"/>
    <mergeCell ref="E130:G130"/>
    <mergeCell ref="E131:G131"/>
    <mergeCell ref="E132:G132"/>
    <mergeCell ref="E133:G133"/>
    <mergeCell ref="E134:G134"/>
    <mergeCell ref="E147:G147"/>
    <mergeCell ref="E148:G148"/>
    <mergeCell ref="E149:G149"/>
    <mergeCell ref="E150:G150"/>
    <mergeCell ref="E151:G151"/>
    <mergeCell ref="E152:G152"/>
    <mergeCell ref="E141:G141"/>
    <mergeCell ref="E142:G142"/>
    <mergeCell ref="E143:G143"/>
    <mergeCell ref="E144:G144"/>
    <mergeCell ref="E145:G145"/>
    <mergeCell ref="E146:G146"/>
    <mergeCell ref="E159:G159"/>
    <mergeCell ref="E160:G160"/>
    <mergeCell ref="E161:G161"/>
    <mergeCell ref="E162:G162"/>
    <mergeCell ref="E163:G163"/>
    <mergeCell ref="E164:G164"/>
    <mergeCell ref="E153:G153"/>
    <mergeCell ref="E154:G154"/>
    <mergeCell ref="E155:G155"/>
    <mergeCell ref="E156:G156"/>
    <mergeCell ref="E157:G157"/>
    <mergeCell ref="E158:G158"/>
    <mergeCell ref="E171:G171"/>
    <mergeCell ref="E172:G172"/>
    <mergeCell ref="E173:G173"/>
    <mergeCell ref="E174:G174"/>
    <mergeCell ref="E175:G175"/>
    <mergeCell ref="E176:G176"/>
    <mergeCell ref="E165:G165"/>
    <mergeCell ref="E166:G166"/>
    <mergeCell ref="E167:G167"/>
    <mergeCell ref="E168:G168"/>
    <mergeCell ref="E169:G169"/>
    <mergeCell ref="E170:G170"/>
    <mergeCell ref="E183:G183"/>
    <mergeCell ref="E184:G184"/>
    <mergeCell ref="E185:G185"/>
    <mergeCell ref="E186:G186"/>
    <mergeCell ref="E187:G187"/>
    <mergeCell ref="E188:G188"/>
    <mergeCell ref="E177:G177"/>
    <mergeCell ref="E178:G178"/>
    <mergeCell ref="E179:G179"/>
    <mergeCell ref="E180:G180"/>
    <mergeCell ref="E181:G181"/>
    <mergeCell ref="E182:G182"/>
    <mergeCell ref="E195:G195"/>
    <mergeCell ref="E196:G196"/>
    <mergeCell ref="E197:G197"/>
    <mergeCell ref="E198:G198"/>
    <mergeCell ref="E199:G199"/>
    <mergeCell ref="E200:G200"/>
    <mergeCell ref="E189:G189"/>
    <mergeCell ref="E190:G190"/>
    <mergeCell ref="E191:G191"/>
    <mergeCell ref="E192:G192"/>
    <mergeCell ref="E193:G193"/>
    <mergeCell ref="E194:G194"/>
    <mergeCell ref="E207:G207"/>
    <mergeCell ref="E208:G208"/>
    <mergeCell ref="E209:G209"/>
    <mergeCell ref="E210:G210"/>
    <mergeCell ref="E211:G211"/>
    <mergeCell ref="E212:G212"/>
    <mergeCell ref="E201:G201"/>
    <mergeCell ref="E202:G202"/>
    <mergeCell ref="E203:G203"/>
    <mergeCell ref="E204:G204"/>
    <mergeCell ref="E205:G205"/>
    <mergeCell ref="E206:G206"/>
    <mergeCell ref="E219:G219"/>
    <mergeCell ref="E220:G220"/>
    <mergeCell ref="E221:G221"/>
    <mergeCell ref="E222:G222"/>
    <mergeCell ref="E223:G223"/>
    <mergeCell ref="E224:G224"/>
    <mergeCell ref="E213:G213"/>
    <mergeCell ref="E214:G214"/>
    <mergeCell ref="E215:G215"/>
    <mergeCell ref="E216:G216"/>
    <mergeCell ref="E217:G217"/>
    <mergeCell ref="E218:G218"/>
    <mergeCell ref="E231:G231"/>
    <mergeCell ref="E232:G232"/>
    <mergeCell ref="E233:G233"/>
    <mergeCell ref="E234:G234"/>
    <mergeCell ref="E235:G235"/>
    <mergeCell ref="E236:G236"/>
    <mergeCell ref="E225:G225"/>
    <mergeCell ref="E226:G226"/>
    <mergeCell ref="E227:G227"/>
    <mergeCell ref="E228:G228"/>
    <mergeCell ref="E229:G229"/>
    <mergeCell ref="E230:G230"/>
    <mergeCell ref="E243:G243"/>
    <mergeCell ref="E244:G244"/>
    <mergeCell ref="E245:G245"/>
    <mergeCell ref="E246:G246"/>
    <mergeCell ref="E247:G247"/>
    <mergeCell ref="E248:G248"/>
    <mergeCell ref="E237:G237"/>
    <mergeCell ref="E238:G238"/>
    <mergeCell ref="E239:G239"/>
    <mergeCell ref="E240:G240"/>
    <mergeCell ref="E241:G241"/>
    <mergeCell ref="E242:G242"/>
    <mergeCell ref="E255:G255"/>
    <mergeCell ref="E256:G256"/>
    <mergeCell ref="E257:G257"/>
    <mergeCell ref="E258:G258"/>
    <mergeCell ref="E259:G259"/>
    <mergeCell ref="E260:G260"/>
    <mergeCell ref="E249:G249"/>
    <mergeCell ref="E250:G250"/>
    <mergeCell ref="E251:G251"/>
    <mergeCell ref="E252:G252"/>
    <mergeCell ref="E253:G253"/>
    <mergeCell ref="E254:G254"/>
    <mergeCell ref="E267:G267"/>
    <mergeCell ref="E268:G268"/>
    <mergeCell ref="E269:G269"/>
    <mergeCell ref="E270:G270"/>
    <mergeCell ref="E271:G271"/>
    <mergeCell ref="E272:G272"/>
    <mergeCell ref="E261:G261"/>
    <mergeCell ref="E262:G262"/>
    <mergeCell ref="E263:G263"/>
    <mergeCell ref="E264:G264"/>
    <mergeCell ref="E265:G265"/>
    <mergeCell ref="E266:G266"/>
    <mergeCell ref="E279:G279"/>
    <mergeCell ref="E280:G280"/>
    <mergeCell ref="E281:G281"/>
    <mergeCell ref="E282:G282"/>
    <mergeCell ref="E283:G283"/>
    <mergeCell ref="E284:G284"/>
    <mergeCell ref="E273:G273"/>
    <mergeCell ref="E274:G274"/>
    <mergeCell ref="E275:G275"/>
    <mergeCell ref="E276:G276"/>
    <mergeCell ref="E277:G277"/>
    <mergeCell ref="E278:G278"/>
    <mergeCell ref="E291:G291"/>
    <mergeCell ref="E292:G292"/>
    <mergeCell ref="E293:G293"/>
    <mergeCell ref="E294:G294"/>
    <mergeCell ref="E295:G295"/>
    <mergeCell ref="E296:G296"/>
    <mergeCell ref="E285:G285"/>
    <mergeCell ref="E286:G286"/>
    <mergeCell ref="E287:G287"/>
    <mergeCell ref="E288:G288"/>
    <mergeCell ref="E289:G289"/>
    <mergeCell ref="E290:G290"/>
    <mergeCell ref="E303:G303"/>
    <mergeCell ref="E304:G304"/>
    <mergeCell ref="E305:G305"/>
    <mergeCell ref="E306:G306"/>
    <mergeCell ref="E307:G307"/>
    <mergeCell ref="E308:G308"/>
    <mergeCell ref="E297:G297"/>
    <mergeCell ref="E298:G298"/>
    <mergeCell ref="E299:G299"/>
    <mergeCell ref="E300:G300"/>
    <mergeCell ref="E301:G301"/>
    <mergeCell ref="E302:G302"/>
    <mergeCell ref="E315:G315"/>
    <mergeCell ref="E316:G316"/>
    <mergeCell ref="E317:G317"/>
    <mergeCell ref="E318:G318"/>
    <mergeCell ref="E319:G319"/>
    <mergeCell ref="E320:G320"/>
    <mergeCell ref="E309:G309"/>
    <mergeCell ref="E310:G310"/>
    <mergeCell ref="E311:G311"/>
    <mergeCell ref="E312:G312"/>
    <mergeCell ref="E313:G313"/>
    <mergeCell ref="E314:G314"/>
    <mergeCell ref="E327:G327"/>
    <mergeCell ref="E328:G328"/>
    <mergeCell ref="E329:G329"/>
    <mergeCell ref="E330:G330"/>
    <mergeCell ref="E331:G331"/>
    <mergeCell ref="E332:G332"/>
    <mergeCell ref="E321:G321"/>
    <mergeCell ref="E322:G322"/>
    <mergeCell ref="E323:G323"/>
    <mergeCell ref="E324:G324"/>
    <mergeCell ref="E325:G325"/>
    <mergeCell ref="E326:G326"/>
    <mergeCell ref="E339:G339"/>
    <mergeCell ref="E340:G340"/>
    <mergeCell ref="E341:G341"/>
    <mergeCell ref="E342:G342"/>
    <mergeCell ref="E343:G343"/>
    <mergeCell ref="E344:G344"/>
    <mergeCell ref="E333:G333"/>
    <mergeCell ref="E334:G334"/>
    <mergeCell ref="E335:G335"/>
    <mergeCell ref="E336:G336"/>
    <mergeCell ref="E337:G337"/>
    <mergeCell ref="E338:G338"/>
    <mergeCell ref="E351:G351"/>
    <mergeCell ref="E352:G352"/>
    <mergeCell ref="E353:G353"/>
    <mergeCell ref="E354:G354"/>
    <mergeCell ref="E355:G355"/>
    <mergeCell ref="E356:G356"/>
    <mergeCell ref="E345:G345"/>
    <mergeCell ref="E346:G346"/>
    <mergeCell ref="E347:G347"/>
    <mergeCell ref="E348:G348"/>
    <mergeCell ref="E349:G349"/>
    <mergeCell ref="E350:G350"/>
    <mergeCell ref="E363:G363"/>
    <mergeCell ref="E364:G364"/>
    <mergeCell ref="E365:G365"/>
    <mergeCell ref="E366:G366"/>
    <mergeCell ref="E367:G367"/>
    <mergeCell ref="E368:G368"/>
    <mergeCell ref="E357:G357"/>
    <mergeCell ref="E358:G358"/>
    <mergeCell ref="E359:G359"/>
    <mergeCell ref="E360:G360"/>
    <mergeCell ref="E361:G361"/>
    <mergeCell ref="E362:G362"/>
    <mergeCell ref="E375:G375"/>
    <mergeCell ref="E376:G376"/>
    <mergeCell ref="E377:G377"/>
    <mergeCell ref="E378:G378"/>
    <mergeCell ref="E379:G379"/>
    <mergeCell ref="E380:G380"/>
    <mergeCell ref="E369:G369"/>
    <mergeCell ref="E370:G370"/>
    <mergeCell ref="E371:G371"/>
    <mergeCell ref="E372:G372"/>
    <mergeCell ref="E373:G373"/>
    <mergeCell ref="E374:G374"/>
    <mergeCell ref="E387:G387"/>
    <mergeCell ref="E388:G388"/>
    <mergeCell ref="E389:G389"/>
    <mergeCell ref="E390:G390"/>
    <mergeCell ref="E391:G391"/>
    <mergeCell ref="E392:G392"/>
    <mergeCell ref="E381:G381"/>
    <mergeCell ref="E382:G382"/>
    <mergeCell ref="E383:G383"/>
    <mergeCell ref="E384:G384"/>
    <mergeCell ref="E385:G385"/>
    <mergeCell ref="E386:G386"/>
    <mergeCell ref="E399:G399"/>
    <mergeCell ref="E400:G400"/>
    <mergeCell ref="E401:G401"/>
    <mergeCell ref="E402:G402"/>
    <mergeCell ref="E403:G403"/>
    <mergeCell ref="E404:G404"/>
    <mergeCell ref="E393:G393"/>
    <mergeCell ref="E394:G394"/>
    <mergeCell ref="E395:G395"/>
    <mergeCell ref="E396:G396"/>
    <mergeCell ref="E397:G397"/>
    <mergeCell ref="E398:G398"/>
    <mergeCell ref="E411:G411"/>
    <mergeCell ref="E412:G412"/>
    <mergeCell ref="E413:G413"/>
    <mergeCell ref="E414:G414"/>
    <mergeCell ref="E415:G415"/>
    <mergeCell ref="E416:G416"/>
    <mergeCell ref="E405:G405"/>
    <mergeCell ref="E406:G406"/>
    <mergeCell ref="E407:G407"/>
    <mergeCell ref="E408:G408"/>
    <mergeCell ref="E409:G409"/>
    <mergeCell ref="E410:G410"/>
    <mergeCell ref="E423:G423"/>
    <mergeCell ref="E424:G424"/>
    <mergeCell ref="E425:G425"/>
    <mergeCell ref="E426:G426"/>
    <mergeCell ref="E427:G427"/>
    <mergeCell ref="E428:G428"/>
    <mergeCell ref="E417:G417"/>
    <mergeCell ref="E418:G418"/>
    <mergeCell ref="E419:G419"/>
    <mergeCell ref="E420:G420"/>
    <mergeCell ref="E421:G421"/>
    <mergeCell ref="E422:G422"/>
    <mergeCell ref="E435:G435"/>
    <mergeCell ref="E436:G436"/>
    <mergeCell ref="E437:G437"/>
    <mergeCell ref="E438:G438"/>
    <mergeCell ref="E439:G439"/>
    <mergeCell ref="E440:G440"/>
    <mergeCell ref="E429:G429"/>
    <mergeCell ref="E430:G430"/>
    <mergeCell ref="E431:G431"/>
    <mergeCell ref="E432:G432"/>
    <mergeCell ref="E433:G433"/>
    <mergeCell ref="E434:G434"/>
    <mergeCell ref="E447:G447"/>
    <mergeCell ref="E448:G448"/>
    <mergeCell ref="E449:G449"/>
    <mergeCell ref="E450:G450"/>
    <mergeCell ref="E451:G451"/>
    <mergeCell ref="E452:G452"/>
    <mergeCell ref="E441:G441"/>
    <mergeCell ref="E442:G442"/>
    <mergeCell ref="E443:G443"/>
    <mergeCell ref="E444:G444"/>
    <mergeCell ref="E445:G445"/>
    <mergeCell ref="E446:G446"/>
    <mergeCell ref="E459:G459"/>
    <mergeCell ref="E460:G460"/>
    <mergeCell ref="E461:G461"/>
    <mergeCell ref="E462:G462"/>
    <mergeCell ref="E463:G463"/>
    <mergeCell ref="E464:G464"/>
    <mergeCell ref="E453:G453"/>
    <mergeCell ref="E454:G454"/>
    <mergeCell ref="E455:G455"/>
    <mergeCell ref="E456:G456"/>
    <mergeCell ref="E457:G457"/>
    <mergeCell ref="E458:G458"/>
    <mergeCell ref="E474:G474"/>
    <mergeCell ref="E475:G475"/>
    <mergeCell ref="E476:G476"/>
    <mergeCell ref="E465:G465"/>
    <mergeCell ref="E466:G466"/>
    <mergeCell ref="E467:G467"/>
    <mergeCell ref="E468:G468"/>
    <mergeCell ref="E469:G469"/>
    <mergeCell ref="E470:G470"/>
    <mergeCell ref="E502:G502"/>
    <mergeCell ref="E503:G503"/>
    <mergeCell ref="E495:G495"/>
    <mergeCell ref="E496:G496"/>
    <mergeCell ref="E497:G497"/>
    <mergeCell ref="E498:G498"/>
    <mergeCell ref="E499:G499"/>
    <mergeCell ref="E500:G500"/>
    <mergeCell ref="E489:G489"/>
    <mergeCell ref="E490:G490"/>
    <mergeCell ref="E491:G491"/>
    <mergeCell ref="E492:G492"/>
    <mergeCell ref="E493:G493"/>
    <mergeCell ref="E494:G494"/>
    <mergeCell ref="L4:N4"/>
    <mergeCell ref="L5:N5"/>
    <mergeCell ref="L6:N6"/>
    <mergeCell ref="L7:N7"/>
    <mergeCell ref="L8:N8"/>
    <mergeCell ref="L9:N9"/>
    <mergeCell ref="L10:N10"/>
    <mergeCell ref="L11:N11"/>
    <mergeCell ref="E501:G501"/>
    <mergeCell ref="E483:G483"/>
    <mergeCell ref="E484:G484"/>
    <mergeCell ref="E485:G485"/>
    <mergeCell ref="E486:G486"/>
    <mergeCell ref="E487:G487"/>
    <mergeCell ref="E488:G488"/>
    <mergeCell ref="E477:G477"/>
    <mergeCell ref="E478:G478"/>
    <mergeCell ref="E479:G479"/>
    <mergeCell ref="E480:G480"/>
    <mergeCell ref="E481:G481"/>
    <mergeCell ref="E482:G482"/>
    <mergeCell ref="E471:G471"/>
    <mergeCell ref="E472:G472"/>
    <mergeCell ref="E473:G473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44:N44"/>
    <mergeCell ref="L45:N45"/>
    <mergeCell ref="L46:N46"/>
    <mergeCell ref="L47:N47"/>
    <mergeCell ref="L36:N36"/>
    <mergeCell ref="L37:N37"/>
    <mergeCell ref="L38:N38"/>
    <mergeCell ref="L39:N39"/>
    <mergeCell ref="L40:N40"/>
    <mergeCell ref="L41:N41"/>
    <mergeCell ref="S13:U13"/>
    <mergeCell ref="S14:U14"/>
    <mergeCell ref="S15:U15"/>
    <mergeCell ref="S16:U16"/>
    <mergeCell ref="S17:U17"/>
    <mergeCell ref="S18:U18"/>
    <mergeCell ref="L54:N54"/>
    <mergeCell ref="S4:U4"/>
    <mergeCell ref="S5:U5"/>
    <mergeCell ref="S6:U6"/>
    <mergeCell ref="S7:U7"/>
    <mergeCell ref="S8:U8"/>
    <mergeCell ref="S9:U9"/>
    <mergeCell ref="S10:U10"/>
    <mergeCell ref="S11:U11"/>
    <mergeCell ref="S12:U12"/>
    <mergeCell ref="L48:N48"/>
    <mergeCell ref="L49:N49"/>
    <mergeCell ref="L50:N50"/>
    <mergeCell ref="L51:N51"/>
    <mergeCell ref="L52:N52"/>
    <mergeCell ref="L53:N53"/>
    <mergeCell ref="L42:N42"/>
    <mergeCell ref="L43:N43"/>
    <mergeCell ref="S28:U28"/>
    <mergeCell ref="S29:U29"/>
    <mergeCell ref="S30:U30"/>
    <mergeCell ref="S19:U19"/>
    <mergeCell ref="S20:U20"/>
    <mergeCell ref="S21:U21"/>
    <mergeCell ref="S22:U22"/>
    <mergeCell ref="S23:U23"/>
    <mergeCell ref="S24:U24"/>
    <mergeCell ref="S52:U52"/>
    <mergeCell ref="S53:U53"/>
    <mergeCell ref="S54:U54"/>
    <mergeCell ref="S43:U43"/>
    <mergeCell ref="S44:U44"/>
    <mergeCell ref="S45:U45"/>
    <mergeCell ref="S46:U46"/>
    <mergeCell ref="S47:U47"/>
    <mergeCell ref="S48:U48"/>
    <mergeCell ref="Z4:AB4"/>
    <mergeCell ref="Z5:AB5"/>
    <mergeCell ref="Z6:AB6"/>
    <mergeCell ref="Z7:AB7"/>
    <mergeCell ref="Z8:AB8"/>
    <mergeCell ref="Z9:AB9"/>
    <mergeCell ref="S49:U49"/>
    <mergeCell ref="S50:U50"/>
    <mergeCell ref="S51:U51"/>
    <mergeCell ref="S37:U37"/>
    <mergeCell ref="S38:U38"/>
    <mergeCell ref="S39:U39"/>
    <mergeCell ref="S40:U40"/>
    <mergeCell ref="S41:U41"/>
    <mergeCell ref="S42:U42"/>
    <mergeCell ref="S31:U31"/>
    <mergeCell ref="S32:U32"/>
    <mergeCell ref="S33:U33"/>
    <mergeCell ref="S34:U34"/>
    <mergeCell ref="S35:U35"/>
    <mergeCell ref="S36:U36"/>
    <mergeCell ref="S25:U25"/>
    <mergeCell ref="S26:U26"/>
    <mergeCell ref="S27:U27"/>
    <mergeCell ref="Z16:AB16"/>
    <mergeCell ref="Z17:AB17"/>
    <mergeCell ref="Z18:AB18"/>
    <mergeCell ref="Z19:AB19"/>
    <mergeCell ref="Z20:AB20"/>
    <mergeCell ref="Z21:AB21"/>
    <mergeCell ref="Z10:AB10"/>
    <mergeCell ref="Z11:AB11"/>
    <mergeCell ref="Z12:AB12"/>
    <mergeCell ref="Z13:AB13"/>
    <mergeCell ref="Z14:AB14"/>
    <mergeCell ref="Z15:AB15"/>
    <mergeCell ref="Z28:AB28"/>
    <mergeCell ref="Z29:AB29"/>
    <mergeCell ref="Z30:AB30"/>
    <mergeCell ref="Z31:AB31"/>
    <mergeCell ref="Z32:AB32"/>
    <mergeCell ref="Z33:AB33"/>
    <mergeCell ref="Z22:AB22"/>
    <mergeCell ref="Z23:AB23"/>
    <mergeCell ref="Z24:AB24"/>
    <mergeCell ref="Z25:AB25"/>
    <mergeCell ref="Z26:AB26"/>
    <mergeCell ref="Z27:AB27"/>
    <mergeCell ref="Z40:AB40"/>
    <mergeCell ref="Z41:AB41"/>
    <mergeCell ref="Z42:AB42"/>
    <mergeCell ref="Z43:AB43"/>
    <mergeCell ref="Z44:AB44"/>
    <mergeCell ref="Z45:AB45"/>
    <mergeCell ref="Z34:AB34"/>
    <mergeCell ref="Z35:AB35"/>
    <mergeCell ref="Z36:AB36"/>
    <mergeCell ref="Z37:AB37"/>
    <mergeCell ref="Z38:AB38"/>
    <mergeCell ref="Z39:AB39"/>
    <mergeCell ref="Z52:AB52"/>
    <mergeCell ref="Z53:AB53"/>
    <mergeCell ref="Z54:AB54"/>
    <mergeCell ref="Z46:AB46"/>
    <mergeCell ref="Z47:AB47"/>
    <mergeCell ref="Z48:AB48"/>
    <mergeCell ref="Z49:AB49"/>
    <mergeCell ref="Z50:AB50"/>
    <mergeCell ref="Z51:AB51"/>
    <mergeCell ref="E504:G504"/>
    <mergeCell ref="E505:G505"/>
    <mergeCell ref="E506:G506"/>
    <mergeCell ref="E507:G507"/>
    <mergeCell ref="E508:G508"/>
    <mergeCell ref="E509:G509"/>
    <mergeCell ref="E510:G510"/>
    <mergeCell ref="E511:G511"/>
    <mergeCell ref="E512:G512"/>
    <mergeCell ref="E513:G513"/>
    <mergeCell ref="E514:G514"/>
    <mergeCell ref="E515:G515"/>
    <mergeCell ref="E516:G516"/>
    <mergeCell ref="E517:G517"/>
    <mergeCell ref="E518:G518"/>
    <mergeCell ref="E519:G519"/>
    <mergeCell ref="E520:G520"/>
    <mergeCell ref="E521:G521"/>
    <mergeCell ref="E522:G522"/>
    <mergeCell ref="E523:G523"/>
    <mergeCell ref="E524:G524"/>
    <mergeCell ref="E525:G525"/>
    <mergeCell ref="E526:G526"/>
    <mergeCell ref="E527:G527"/>
    <mergeCell ref="E528:G528"/>
    <mergeCell ref="E529:G529"/>
    <mergeCell ref="E530:G530"/>
    <mergeCell ref="E531:G531"/>
    <mergeCell ref="E532:G532"/>
    <mergeCell ref="E533:G533"/>
    <mergeCell ref="E534:G534"/>
    <mergeCell ref="E535:G535"/>
    <mergeCell ref="E536:G536"/>
    <mergeCell ref="E537:G537"/>
    <mergeCell ref="E538:G538"/>
    <mergeCell ref="E539:G539"/>
    <mergeCell ref="E540:G540"/>
    <mergeCell ref="E541:G541"/>
    <mergeCell ref="E542:G542"/>
    <mergeCell ref="E543:G543"/>
    <mergeCell ref="E544:G544"/>
    <mergeCell ref="E545:G545"/>
    <mergeCell ref="E546:G546"/>
    <mergeCell ref="E547:G547"/>
    <mergeCell ref="E548:G548"/>
    <mergeCell ref="E549:G549"/>
    <mergeCell ref="E550:G550"/>
    <mergeCell ref="E551:G551"/>
    <mergeCell ref="E552:G552"/>
    <mergeCell ref="E553:G553"/>
    <mergeCell ref="E554:G554"/>
    <mergeCell ref="E555:G555"/>
    <mergeCell ref="E556:G556"/>
    <mergeCell ref="E557:G557"/>
    <mergeCell ref="E558:G558"/>
    <mergeCell ref="E559:G559"/>
    <mergeCell ref="E560:G560"/>
    <mergeCell ref="E561:G561"/>
    <mergeCell ref="E562:G562"/>
    <mergeCell ref="E563:G563"/>
    <mergeCell ref="E564:G564"/>
    <mergeCell ref="E565:G565"/>
    <mergeCell ref="E566:G566"/>
    <mergeCell ref="E567:G567"/>
    <mergeCell ref="E568:G568"/>
    <mergeCell ref="E569:G569"/>
    <mergeCell ref="E570:G570"/>
    <mergeCell ref="E571:G571"/>
    <mergeCell ref="E572:G572"/>
    <mergeCell ref="E573:G573"/>
    <mergeCell ref="E574:G574"/>
    <mergeCell ref="E575:G575"/>
    <mergeCell ref="E576:G576"/>
    <mergeCell ref="E577:G577"/>
    <mergeCell ref="E578:G578"/>
    <mergeCell ref="E579:G579"/>
    <mergeCell ref="E580:G580"/>
    <mergeCell ref="E581:G581"/>
    <mergeCell ref="E582:G582"/>
    <mergeCell ref="E583:G583"/>
    <mergeCell ref="E584:G584"/>
    <mergeCell ref="E585:G585"/>
    <mergeCell ref="E586:G586"/>
    <mergeCell ref="E587:G587"/>
    <mergeCell ref="E588:G588"/>
    <mergeCell ref="E589:G589"/>
    <mergeCell ref="E590:G590"/>
    <mergeCell ref="E591:G591"/>
    <mergeCell ref="E592:G592"/>
    <mergeCell ref="E593:G593"/>
    <mergeCell ref="E594:G594"/>
    <mergeCell ref="E595:G595"/>
    <mergeCell ref="E596:G596"/>
    <mergeCell ref="E597:G597"/>
    <mergeCell ref="E598:G598"/>
    <mergeCell ref="E599:G599"/>
    <mergeCell ref="E600:G600"/>
    <mergeCell ref="E601:G601"/>
    <mergeCell ref="E602:G602"/>
    <mergeCell ref="E603:G603"/>
    <mergeCell ref="E604:G604"/>
    <mergeCell ref="E605:G605"/>
    <mergeCell ref="E606:G606"/>
    <mergeCell ref="E607:G607"/>
    <mergeCell ref="E608:G608"/>
    <mergeCell ref="E609:G609"/>
    <mergeCell ref="E610:G610"/>
    <mergeCell ref="E611:G611"/>
    <mergeCell ref="E612:G612"/>
    <mergeCell ref="E613:G613"/>
    <mergeCell ref="E614:G614"/>
    <mergeCell ref="E615:G615"/>
    <mergeCell ref="E616:G616"/>
    <mergeCell ref="E617:G617"/>
    <mergeCell ref="E618:G618"/>
    <mergeCell ref="E619:G619"/>
    <mergeCell ref="E620:G620"/>
    <mergeCell ref="E621:G621"/>
    <mergeCell ref="E622:G622"/>
    <mergeCell ref="E624:G624"/>
    <mergeCell ref="E625:G625"/>
    <mergeCell ref="E626:G626"/>
    <mergeCell ref="E627:G627"/>
    <mergeCell ref="E628:G628"/>
    <mergeCell ref="E629:G629"/>
    <mergeCell ref="E630:G630"/>
    <mergeCell ref="E631:G631"/>
    <mergeCell ref="E632:G632"/>
    <mergeCell ref="E633:G633"/>
    <mergeCell ref="E634:G634"/>
    <mergeCell ref="E635:G635"/>
    <mergeCell ref="E636:G636"/>
    <mergeCell ref="E637:G637"/>
    <mergeCell ref="E638:G638"/>
    <mergeCell ref="E639:G639"/>
    <mergeCell ref="E640:G640"/>
    <mergeCell ref="E641:G641"/>
    <mergeCell ref="E642:G642"/>
    <mergeCell ref="E643:G643"/>
    <mergeCell ref="E644:G644"/>
    <mergeCell ref="E645:G645"/>
    <mergeCell ref="E646:G646"/>
    <mergeCell ref="E647:G647"/>
    <mergeCell ref="E648:G648"/>
    <mergeCell ref="E649:G649"/>
    <mergeCell ref="E650:G650"/>
    <mergeCell ref="E651:G651"/>
    <mergeCell ref="E652:G652"/>
    <mergeCell ref="E653:G653"/>
    <mergeCell ref="E654:G654"/>
    <mergeCell ref="E655:G655"/>
    <mergeCell ref="E656:G656"/>
    <mergeCell ref="E666:G666"/>
    <mergeCell ref="E667:G667"/>
    <mergeCell ref="E668:G668"/>
    <mergeCell ref="E669:G669"/>
    <mergeCell ref="E670:G670"/>
    <mergeCell ref="E671:G671"/>
    <mergeCell ref="E672:G672"/>
    <mergeCell ref="E673:G673"/>
    <mergeCell ref="E657:G657"/>
    <mergeCell ref="E658:G658"/>
    <mergeCell ref="E659:G659"/>
    <mergeCell ref="E660:G660"/>
    <mergeCell ref="E661:G661"/>
    <mergeCell ref="E662:G662"/>
    <mergeCell ref="E663:G663"/>
    <mergeCell ref="E664:G664"/>
    <mergeCell ref="E665:G665"/>
  </mergeCells>
  <conditionalFormatting sqref="E3:F3 B5:B504">
    <cfRule type="colorScale" priority="8">
      <colorScale>
        <cfvo type="min"/>
        <cfvo type="max"/>
        <color rgb="FFFF0000"/>
        <color rgb="FF92D050"/>
      </colorScale>
    </cfRule>
  </conditionalFormatting>
  <conditionalFormatting sqref="L3:M3 I5:I54">
    <cfRule type="colorScale" priority="6">
      <colorScale>
        <cfvo type="min"/>
        <cfvo type="max"/>
        <color rgb="FF92D050"/>
        <color rgb="FFFF0000"/>
      </colorScale>
    </cfRule>
  </conditionalFormatting>
  <conditionalFormatting sqref="S3:T3 P5:P54">
    <cfRule type="colorScale" priority="4">
      <colorScale>
        <cfvo type="min"/>
        <cfvo type="max"/>
        <color rgb="FF92D050"/>
        <color rgb="FFFF0000"/>
      </colorScale>
    </cfRule>
  </conditionalFormatting>
  <conditionalFormatting sqref="Z3:AA3 W5:W54">
    <cfRule type="colorScale" priority="2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61"/>
  <sheetViews>
    <sheetView topLeftCell="AQ1" zoomScale="80" zoomScaleNormal="80" workbookViewId="0">
      <pane ySplit="1230" topLeftCell="A100" activePane="bottomLeft"/>
      <selection activeCell="E3" sqref="E3"/>
      <selection pane="bottomLeft" activeCell="BV100" sqref="BV100"/>
    </sheetView>
  </sheetViews>
  <sheetFormatPr defaultRowHeight="15" x14ac:dyDescent="0.25"/>
  <cols>
    <col min="2" max="2" width="7.42578125" customWidth="1"/>
    <col min="3" max="3" width="11.5703125" style="42" customWidth="1"/>
    <col min="4" max="4" width="12.140625" customWidth="1"/>
    <col min="10" max="10" width="11.5703125" bestFit="1" customWidth="1"/>
    <col min="11" max="11" width="9.85546875" bestFit="1" customWidth="1"/>
    <col min="12" max="12" width="11.5703125" bestFit="1" customWidth="1"/>
    <col min="17" max="17" width="12.5703125" style="42" customWidth="1"/>
    <col min="18" max="18" width="11.28515625" bestFit="1" customWidth="1"/>
    <col min="19" max="19" width="10.5703125" bestFit="1" customWidth="1"/>
    <col min="24" max="24" width="13.42578125" customWidth="1"/>
    <col min="25" max="25" width="13.140625" customWidth="1"/>
    <col min="31" max="31" width="11.5703125" bestFit="1" customWidth="1"/>
    <col min="32" max="32" width="11.28515625" bestFit="1" customWidth="1"/>
    <col min="38" max="38" width="11.5703125" bestFit="1" customWidth="1"/>
    <col min="39" max="39" width="9.85546875" bestFit="1" customWidth="1"/>
    <col min="45" max="45" width="11.5703125" style="45" bestFit="1" customWidth="1"/>
    <col min="46" max="46" width="11.28515625" bestFit="1" customWidth="1"/>
    <col min="59" max="59" width="11.5703125" bestFit="1" customWidth="1"/>
    <col min="60" max="60" width="11.28515625" bestFit="1" customWidth="1"/>
    <col min="66" max="66" width="11.5703125" bestFit="1" customWidth="1"/>
    <col min="73" max="73" width="11.5703125" style="66" bestFit="1" customWidth="1"/>
    <col min="74" max="74" width="9.85546875" bestFit="1" customWidth="1"/>
  </cols>
  <sheetData>
    <row r="1" spans="1:77" x14ac:dyDescent="0.25">
      <c r="A1" s="2" t="s">
        <v>2</v>
      </c>
      <c r="B1" s="2">
        <f>SUM(E3,L3,S3,Z3,AG3,AN3,AU3,BB3,BI3,BP3,BW3)</f>
        <v>1433</v>
      </c>
      <c r="C1" s="2" t="s">
        <v>4</v>
      </c>
      <c r="D1" s="24" t="s">
        <v>9</v>
      </c>
      <c r="Q1"/>
      <c r="AR1" s="115"/>
      <c r="AS1" s="42"/>
      <c r="BU1"/>
    </row>
    <row r="2" spans="1:77" ht="15.75" thickBot="1" x14ac:dyDescent="0.3">
      <c r="C2"/>
      <c r="Q2"/>
      <c r="AR2" s="115"/>
      <c r="AS2" s="42"/>
      <c r="BU2"/>
    </row>
    <row r="3" spans="1:77" ht="15.75" thickBot="1" x14ac:dyDescent="0.3">
      <c r="B3" s="10" t="s">
        <v>10</v>
      </c>
      <c r="C3" s="10"/>
      <c r="D3" s="109"/>
      <c r="E3" s="110">
        <f>COUNT(C5:C605)</f>
        <v>271</v>
      </c>
      <c r="F3" s="109">
        <v>250</v>
      </c>
      <c r="G3" s="114" t="s">
        <v>11</v>
      </c>
      <c r="I3" s="10" t="s">
        <v>13</v>
      </c>
      <c r="J3" s="15"/>
      <c r="K3" s="16"/>
      <c r="L3" s="17">
        <f>COUNT(J5:J605)</f>
        <v>50</v>
      </c>
      <c r="M3" s="16">
        <v>50</v>
      </c>
      <c r="N3" s="25" t="s">
        <v>11</v>
      </c>
      <c r="P3" s="10" t="s">
        <v>38</v>
      </c>
      <c r="Q3" s="15"/>
      <c r="R3" s="16"/>
      <c r="S3" s="17">
        <f>COUNT(Q5:Q348)</f>
        <v>344</v>
      </c>
      <c r="T3" s="16">
        <v>300</v>
      </c>
      <c r="U3" s="25" t="s">
        <v>12</v>
      </c>
      <c r="W3" s="168" t="s">
        <v>15</v>
      </c>
      <c r="X3" s="169"/>
      <c r="Y3" s="170"/>
      <c r="Z3" s="17">
        <f>COUNT(X5:X154)</f>
        <v>147</v>
      </c>
      <c r="AA3" s="16">
        <v>150</v>
      </c>
      <c r="AB3" s="25" t="s">
        <v>12</v>
      </c>
      <c r="AD3" s="168" t="s">
        <v>16</v>
      </c>
      <c r="AE3" s="169"/>
      <c r="AF3" s="170"/>
      <c r="AG3" s="17">
        <f>COUNT(AE5:AE104)</f>
        <v>56</v>
      </c>
      <c r="AH3" s="16">
        <v>100</v>
      </c>
      <c r="AI3" s="25" t="s">
        <v>12</v>
      </c>
      <c r="AK3" s="168" t="s">
        <v>17</v>
      </c>
      <c r="AL3" s="169"/>
      <c r="AM3" s="170"/>
      <c r="AN3" s="17">
        <f>COUNT(AL5:AL54)</f>
        <v>17</v>
      </c>
      <c r="AO3" s="16">
        <v>50</v>
      </c>
      <c r="AP3" s="25" t="s">
        <v>12</v>
      </c>
      <c r="AR3" s="168" t="s">
        <v>18</v>
      </c>
      <c r="AS3" s="169"/>
      <c r="AT3" s="170"/>
      <c r="AU3" s="17">
        <f>COUNT(AS5:AS148)</f>
        <v>144</v>
      </c>
      <c r="AV3" s="16">
        <v>50</v>
      </c>
      <c r="AW3" s="25" t="s">
        <v>12</v>
      </c>
      <c r="AY3" s="168" t="s">
        <v>19</v>
      </c>
      <c r="AZ3" s="169"/>
      <c r="BA3" s="170"/>
      <c r="BB3" s="17">
        <f>COUNT(AZ5:AZ54)</f>
        <v>0</v>
      </c>
      <c r="BC3" s="16">
        <v>50</v>
      </c>
      <c r="BD3" s="25" t="s">
        <v>12</v>
      </c>
      <c r="BF3" s="168" t="s">
        <v>20</v>
      </c>
      <c r="BG3" s="169"/>
      <c r="BH3" s="170"/>
      <c r="BI3" s="17">
        <f>COUNT(BG5:BG220)</f>
        <v>216</v>
      </c>
      <c r="BJ3" s="16">
        <v>50</v>
      </c>
      <c r="BK3" s="25" t="s">
        <v>12</v>
      </c>
      <c r="BM3" s="168" t="s">
        <v>21</v>
      </c>
      <c r="BN3" s="169"/>
      <c r="BO3" s="170"/>
      <c r="BP3" s="17">
        <f>COUNT(BN5:BN54)</f>
        <v>9</v>
      </c>
      <c r="BQ3" s="16">
        <v>50</v>
      </c>
      <c r="BR3" s="25" t="s">
        <v>12</v>
      </c>
      <c r="BT3" s="168" t="s">
        <v>22</v>
      </c>
      <c r="BU3" s="169"/>
      <c r="BV3" s="170"/>
      <c r="BW3" s="17">
        <f>COUNT(BU5:BU183)</f>
        <v>179</v>
      </c>
      <c r="BX3" s="16">
        <v>50</v>
      </c>
      <c r="BY3" s="25" t="s">
        <v>12</v>
      </c>
    </row>
    <row r="4" spans="1:77" x14ac:dyDescent="0.25">
      <c r="B4" s="111"/>
      <c r="C4" s="112" t="s">
        <v>1</v>
      </c>
      <c r="D4" s="113" t="s">
        <v>5</v>
      </c>
      <c r="E4" s="191" t="s">
        <v>0</v>
      </c>
      <c r="F4" s="192"/>
      <c r="G4" s="193"/>
      <c r="I4" s="11"/>
      <c r="J4" s="18" t="s">
        <v>1</v>
      </c>
      <c r="K4" s="19" t="s">
        <v>5</v>
      </c>
      <c r="L4" s="156" t="s">
        <v>0</v>
      </c>
      <c r="M4" s="157"/>
      <c r="N4" s="158"/>
      <c r="P4" s="11"/>
      <c r="Q4" s="18" t="s">
        <v>1</v>
      </c>
      <c r="R4" s="19" t="s">
        <v>5</v>
      </c>
      <c r="S4" s="156" t="s">
        <v>0</v>
      </c>
      <c r="T4" s="157"/>
      <c r="U4" s="158"/>
      <c r="W4" s="11"/>
      <c r="X4" s="18" t="s">
        <v>1</v>
      </c>
      <c r="Y4" s="19" t="s">
        <v>5</v>
      </c>
      <c r="Z4" s="156" t="s">
        <v>0</v>
      </c>
      <c r="AA4" s="157"/>
      <c r="AB4" s="158"/>
      <c r="AD4" s="11"/>
      <c r="AE4" s="18" t="s">
        <v>1</v>
      </c>
      <c r="AF4" s="19" t="s">
        <v>5</v>
      </c>
      <c r="AG4" s="156" t="s">
        <v>0</v>
      </c>
      <c r="AH4" s="157"/>
      <c r="AI4" s="158"/>
      <c r="AK4" s="11"/>
      <c r="AL4" s="18" t="s">
        <v>1</v>
      </c>
      <c r="AM4" s="19" t="s">
        <v>5</v>
      </c>
      <c r="AN4" s="156" t="s">
        <v>0</v>
      </c>
      <c r="AO4" s="157"/>
      <c r="AP4" s="158"/>
      <c r="AR4" s="11"/>
      <c r="AS4" s="124" t="s">
        <v>1</v>
      </c>
      <c r="AT4" s="19" t="s">
        <v>5</v>
      </c>
      <c r="AU4" s="156" t="s">
        <v>0</v>
      </c>
      <c r="AV4" s="157"/>
      <c r="AW4" s="158"/>
      <c r="AY4" s="11"/>
      <c r="AZ4" s="18" t="s">
        <v>1</v>
      </c>
      <c r="BA4" s="19" t="s">
        <v>5</v>
      </c>
      <c r="BB4" s="156" t="s">
        <v>0</v>
      </c>
      <c r="BC4" s="157"/>
      <c r="BD4" s="158"/>
      <c r="BF4" s="11"/>
      <c r="BG4" s="18" t="s">
        <v>1</v>
      </c>
      <c r="BH4" s="19" t="s">
        <v>5</v>
      </c>
      <c r="BI4" s="156" t="s">
        <v>0</v>
      </c>
      <c r="BJ4" s="157"/>
      <c r="BK4" s="158"/>
      <c r="BM4" s="11"/>
      <c r="BN4" s="18" t="s">
        <v>1</v>
      </c>
      <c r="BO4" s="19" t="s">
        <v>5</v>
      </c>
      <c r="BP4" s="156" t="s">
        <v>0</v>
      </c>
      <c r="BQ4" s="157"/>
      <c r="BR4" s="158"/>
      <c r="BT4" s="11"/>
      <c r="BU4" s="18" t="s">
        <v>1</v>
      </c>
      <c r="BV4" s="19" t="s">
        <v>5</v>
      </c>
      <c r="BW4" s="156" t="s">
        <v>0</v>
      </c>
      <c r="BX4" s="157"/>
      <c r="BY4" s="158"/>
    </row>
    <row r="5" spans="1:77" x14ac:dyDescent="0.25">
      <c r="B5" s="12">
        <v>1</v>
      </c>
      <c r="C5" s="7">
        <v>43514</v>
      </c>
      <c r="D5" s="50"/>
      <c r="E5" s="149" t="s">
        <v>153</v>
      </c>
      <c r="F5" s="149"/>
      <c r="G5" s="150"/>
      <c r="I5" s="12">
        <v>1</v>
      </c>
      <c r="J5" s="7">
        <v>43355</v>
      </c>
      <c r="K5" s="8"/>
      <c r="L5" s="182"/>
      <c r="M5" s="183"/>
      <c r="N5" s="184"/>
      <c r="P5" s="12">
        <v>1</v>
      </c>
      <c r="Q5" s="7">
        <v>43101</v>
      </c>
      <c r="R5" s="8"/>
      <c r="S5" s="149" t="s">
        <v>36</v>
      </c>
      <c r="T5" s="149"/>
      <c r="U5" s="150"/>
      <c r="W5" s="12">
        <v>1</v>
      </c>
      <c r="X5" s="7">
        <v>42648</v>
      </c>
      <c r="Y5" s="8"/>
      <c r="Z5" s="149" t="s">
        <v>36</v>
      </c>
      <c r="AA5" s="149"/>
      <c r="AB5" s="150"/>
      <c r="AD5" s="12">
        <v>1</v>
      </c>
      <c r="AE5" s="7">
        <v>42970</v>
      </c>
      <c r="AF5" s="8"/>
      <c r="AG5" s="165" t="s">
        <v>41</v>
      </c>
      <c r="AH5" s="166"/>
      <c r="AI5" s="167"/>
      <c r="AK5" s="12">
        <v>1</v>
      </c>
      <c r="AL5" s="7">
        <v>43371</v>
      </c>
      <c r="AM5" s="47"/>
      <c r="AN5" s="149" t="s">
        <v>39</v>
      </c>
      <c r="AO5" s="149"/>
      <c r="AP5" s="150"/>
      <c r="AR5" s="12">
        <v>1</v>
      </c>
      <c r="AS5" s="38">
        <v>43125</v>
      </c>
      <c r="AT5" s="39"/>
      <c r="AU5" s="149"/>
      <c r="AV5" s="149"/>
      <c r="AW5" s="150"/>
      <c r="AY5" s="12">
        <v>1</v>
      </c>
      <c r="AZ5" s="7"/>
      <c r="BA5" s="8"/>
      <c r="BB5" s="149"/>
      <c r="BC5" s="149"/>
      <c r="BD5" s="150"/>
      <c r="BF5" s="12">
        <v>1</v>
      </c>
      <c r="BG5" s="7">
        <v>42990</v>
      </c>
      <c r="BH5" s="8"/>
      <c r="BI5" s="149"/>
      <c r="BJ5" s="149"/>
      <c r="BK5" s="150"/>
      <c r="BM5" s="12">
        <v>1</v>
      </c>
      <c r="BN5" s="7">
        <v>43552</v>
      </c>
      <c r="BO5" s="50"/>
      <c r="BP5" s="165" t="s">
        <v>265</v>
      </c>
      <c r="BQ5" s="166"/>
      <c r="BR5" s="167"/>
      <c r="BT5" s="12">
        <v>1</v>
      </c>
      <c r="BU5" s="67">
        <v>43070</v>
      </c>
      <c r="BV5" s="8"/>
      <c r="BW5" s="149"/>
      <c r="BX5" s="149"/>
      <c r="BY5" s="150"/>
    </row>
    <row r="6" spans="1:77" x14ac:dyDescent="0.25">
      <c r="B6" s="13">
        <v>2</v>
      </c>
      <c r="C6" s="7">
        <v>43515</v>
      </c>
      <c r="D6" s="50"/>
      <c r="E6" s="149" t="s">
        <v>162</v>
      </c>
      <c r="F6" s="149"/>
      <c r="G6" s="150"/>
      <c r="I6" s="13">
        <v>2</v>
      </c>
      <c r="J6" s="7">
        <v>43361</v>
      </c>
      <c r="K6" s="8"/>
      <c r="L6" s="188" t="s">
        <v>61</v>
      </c>
      <c r="M6" s="189"/>
      <c r="N6" s="190"/>
      <c r="P6" s="13">
        <v>2</v>
      </c>
      <c r="Q6" s="7">
        <v>43221</v>
      </c>
      <c r="R6" s="8"/>
      <c r="S6" s="149" t="s">
        <v>36</v>
      </c>
      <c r="T6" s="149"/>
      <c r="U6" s="150"/>
      <c r="W6" s="13">
        <v>2</v>
      </c>
      <c r="X6" s="7">
        <v>42710</v>
      </c>
      <c r="Y6" s="8"/>
      <c r="Z6" s="149" t="s">
        <v>36</v>
      </c>
      <c r="AA6" s="149"/>
      <c r="AB6" s="150"/>
      <c r="AD6" s="13">
        <v>2</v>
      </c>
      <c r="AE6" s="7">
        <v>43028</v>
      </c>
      <c r="AF6" s="8"/>
      <c r="AG6" s="165" t="s">
        <v>40</v>
      </c>
      <c r="AH6" s="166"/>
      <c r="AI6" s="167"/>
      <c r="AK6" s="13">
        <v>2</v>
      </c>
      <c r="AL6" s="7">
        <v>43523</v>
      </c>
      <c r="AM6" s="8"/>
      <c r="AN6" s="149" t="s">
        <v>199</v>
      </c>
      <c r="AO6" s="149"/>
      <c r="AP6" s="150"/>
      <c r="AR6" s="13">
        <v>2</v>
      </c>
      <c r="AS6" s="38">
        <v>43131</v>
      </c>
      <c r="AT6" s="39"/>
      <c r="AU6" s="149"/>
      <c r="AV6" s="149"/>
      <c r="AW6" s="150"/>
      <c r="AY6" s="13">
        <v>2</v>
      </c>
      <c r="AZ6" s="7"/>
      <c r="BA6" s="8"/>
      <c r="BB6" s="149"/>
      <c r="BC6" s="149"/>
      <c r="BD6" s="150"/>
      <c r="BF6" s="13">
        <v>2</v>
      </c>
      <c r="BG6" s="7">
        <v>42991</v>
      </c>
      <c r="BH6" s="8"/>
      <c r="BI6" s="149"/>
      <c r="BJ6" s="149"/>
      <c r="BK6" s="150"/>
      <c r="BM6" s="13">
        <v>2</v>
      </c>
      <c r="BN6" s="7">
        <v>43551</v>
      </c>
      <c r="BO6" s="50"/>
      <c r="BP6" s="149" t="s">
        <v>268</v>
      </c>
      <c r="BQ6" s="149"/>
      <c r="BR6" s="150"/>
      <c r="BT6" s="13">
        <v>2</v>
      </c>
      <c r="BU6" s="67">
        <v>43368</v>
      </c>
      <c r="BV6" s="8"/>
      <c r="BW6" s="149"/>
      <c r="BX6" s="149"/>
      <c r="BY6" s="150"/>
    </row>
    <row r="7" spans="1:77" x14ac:dyDescent="0.25">
      <c r="B7" s="13">
        <v>3</v>
      </c>
      <c r="C7" s="107">
        <v>43544</v>
      </c>
      <c r="D7" s="100"/>
      <c r="E7" s="171" t="s">
        <v>255</v>
      </c>
      <c r="F7" s="171"/>
      <c r="G7" s="172"/>
      <c r="I7" s="13">
        <v>3</v>
      </c>
      <c r="J7" s="7">
        <v>43377</v>
      </c>
      <c r="K7" s="8"/>
      <c r="L7" s="188" t="s">
        <v>65</v>
      </c>
      <c r="M7" s="189"/>
      <c r="N7" s="190"/>
      <c r="P7" s="13">
        <v>3</v>
      </c>
      <c r="Q7" s="7">
        <v>43208</v>
      </c>
      <c r="R7" s="8"/>
      <c r="S7" s="149" t="s">
        <v>36</v>
      </c>
      <c r="T7" s="149"/>
      <c r="U7" s="150"/>
      <c r="W7" s="13">
        <v>3</v>
      </c>
      <c r="X7" s="7">
        <v>42710</v>
      </c>
      <c r="Y7" s="8"/>
      <c r="Z7" s="149" t="s">
        <v>36</v>
      </c>
      <c r="AA7" s="149"/>
      <c r="AB7" s="150"/>
      <c r="AD7" s="13">
        <v>3</v>
      </c>
      <c r="AE7" s="7">
        <v>43028</v>
      </c>
      <c r="AF7" s="8"/>
      <c r="AG7" s="171" t="s">
        <v>42</v>
      </c>
      <c r="AH7" s="171"/>
      <c r="AI7" s="172"/>
      <c r="AK7" s="13">
        <v>3</v>
      </c>
      <c r="AL7" s="7">
        <v>43523</v>
      </c>
      <c r="AM7" s="8"/>
      <c r="AN7" s="149" t="s">
        <v>199</v>
      </c>
      <c r="AO7" s="149"/>
      <c r="AP7" s="150"/>
      <c r="AR7" s="13">
        <v>3</v>
      </c>
      <c r="AS7" s="38">
        <v>43133</v>
      </c>
      <c r="AT7" s="39"/>
      <c r="AU7" s="149"/>
      <c r="AV7" s="149"/>
      <c r="AW7" s="150"/>
      <c r="AY7" s="13">
        <v>3</v>
      </c>
      <c r="AZ7" s="7"/>
      <c r="BA7" s="8"/>
      <c r="BB7" s="149"/>
      <c r="BC7" s="149"/>
      <c r="BD7" s="150"/>
      <c r="BF7" s="13">
        <v>3</v>
      </c>
      <c r="BG7" s="7">
        <v>43278</v>
      </c>
      <c r="BH7" s="8"/>
      <c r="BI7" s="149"/>
      <c r="BJ7" s="149"/>
      <c r="BK7" s="150"/>
      <c r="BM7" s="13">
        <v>3</v>
      </c>
      <c r="BN7" s="7">
        <v>43584</v>
      </c>
      <c r="BO7" s="50"/>
      <c r="BP7" s="149" t="s">
        <v>330</v>
      </c>
      <c r="BQ7" s="149"/>
      <c r="BR7" s="150"/>
      <c r="BT7" s="13">
        <v>3</v>
      </c>
      <c r="BU7" s="67">
        <v>43375</v>
      </c>
      <c r="BV7" s="8"/>
      <c r="BW7" s="149"/>
      <c r="BX7" s="149"/>
      <c r="BY7" s="150"/>
    </row>
    <row r="8" spans="1:77" x14ac:dyDescent="0.25">
      <c r="B8" s="13">
        <v>4</v>
      </c>
      <c r="C8" s="7">
        <v>43545</v>
      </c>
      <c r="D8" s="50"/>
      <c r="E8" s="149" t="s">
        <v>248</v>
      </c>
      <c r="F8" s="149"/>
      <c r="G8" s="150"/>
      <c r="I8" s="13">
        <v>4</v>
      </c>
      <c r="J8" s="7">
        <v>43377</v>
      </c>
      <c r="K8" s="8"/>
      <c r="L8" s="185"/>
      <c r="M8" s="186"/>
      <c r="N8" s="187"/>
      <c r="P8" s="13">
        <v>4</v>
      </c>
      <c r="Q8" s="7">
        <v>43216</v>
      </c>
      <c r="R8" s="8"/>
      <c r="S8" s="149" t="s">
        <v>36</v>
      </c>
      <c r="T8" s="149"/>
      <c r="U8" s="150"/>
      <c r="W8" s="13">
        <v>4</v>
      </c>
      <c r="X8" s="7">
        <v>42432</v>
      </c>
      <c r="Y8" s="8"/>
      <c r="Z8" s="149" t="s">
        <v>36</v>
      </c>
      <c r="AA8" s="149"/>
      <c r="AB8" s="150"/>
      <c r="AD8" s="13">
        <v>4</v>
      </c>
      <c r="AE8" s="7">
        <v>43040</v>
      </c>
      <c r="AF8" s="8"/>
      <c r="AG8" s="171" t="s">
        <v>43</v>
      </c>
      <c r="AH8" s="171"/>
      <c r="AI8" s="172"/>
      <c r="AK8" s="13">
        <v>4</v>
      </c>
      <c r="AL8" s="7">
        <v>43563</v>
      </c>
      <c r="AM8" s="50"/>
      <c r="AN8" s="149" t="s">
        <v>37</v>
      </c>
      <c r="AO8" s="149"/>
      <c r="AP8" s="150"/>
      <c r="AR8" s="13">
        <v>4</v>
      </c>
      <c r="AS8" s="38">
        <v>43154</v>
      </c>
      <c r="AT8" s="39"/>
      <c r="AU8" s="149"/>
      <c r="AV8" s="149"/>
      <c r="AW8" s="150"/>
      <c r="AY8" s="13">
        <v>4</v>
      </c>
      <c r="AZ8" s="7"/>
      <c r="BA8" s="8"/>
      <c r="BB8" s="149"/>
      <c r="BC8" s="149"/>
      <c r="BD8" s="150"/>
      <c r="BF8" s="13">
        <v>4</v>
      </c>
      <c r="BG8" s="7">
        <v>43277</v>
      </c>
      <c r="BH8" s="8"/>
      <c r="BI8" s="149"/>
      <c r="BJ8" s="149"/>
      <c r="BK8" s="150"/>
      <c r="BM8" s="13">
        <v>4</v>
      </c>
      <c r="BN8" s="7">
        <v>43636</v>
      </c>
      <c r="BO8" s="50"/>
      <c r="BP8" s="149" t="s">
        <v>405</v>
      </c>
      <c r="BQ8" s="149"/>
      <c r="BR8" s="150"/>
      <c r="BT8" s="13">
        <v>4</v>
      </c>
      <c r="BU8" s="67">
        <v>43384</v>
      </c>
      <c r="BV8" s="8"/>
      <c r="BW8" s="149"/>
      <c r="BX8" s="149"/>
      <c r="BY8" s="150"/>
    </row>
    <row r="9" spans="1:77" x14ac:dyDescent="0.25">
      <c r="B9" s="13">
        <v>5</v>
      </c>
      <c r="C9" s="7">
        <v>43545</v>
      </c>
      <c r="D9" s="50"/>
      <c r="E9" s="149" t="s">
        <v>249</v>
      </c>
      <c r="F9" s="149"/>
      <c r="G9" s="150"/>
      <c r="I9" s="13">
        <v>5</v>
      </c>
      <c r="J9" s="7">
        <v>43377</v>
      </c>
      <c r="K9" s="8"/>
      <c r="L9" s="185" t="s">
        <v>66</v>
      </c>
      <c r="M9" s="186"/>
      <c r="N9" s="187"/>
      <c r="P9" s="13">
        <v>5</v>
      </c>
      <c r="Q9" s="7">
        <v>43133</v>
      </c>
      <c r="R9" s="8"/>
      <c r="S9" s="149" t="s">
        <v>36</v>
      </c>
      <c r="T9" s="149"/>
      <c r="U9" s="150"/>
      <c r="W9" s="13">
        <v>5</v>
      </c>
      <c r="X9" s="7">
        <v>42816</v>
      </c>
      <c r="Y9" s="8"/>
      <c r="Z9" s="149" t="s">
        <v>36</v>
      </c>
      <c r="AA9" s="149"/>
      <c r="AB9" s="150"/>
      <c r="AD9" s="13">
        <v>5</v>
      </c>
      <c r="AE9" s="7">
        <v>43053</v>
      </c>
      <c r="AF9" s="8"/>
      <c r="AG9" s="171"/>
      <c r="AH9" s="171"/>
      <c r="AI9" s="172"/>
      <c r="AK9" s="13">
        <v>5</v>
      </c>
      <c r="AL9" s="7">
        <v>43563</v>
      </c>
      <c r="AM9" s="50"/>
      <c r="AN9" s="149" t="s">
        <v>37</v>
      </c>
      <c r="AO9" s="149"/>
      <c r="AP9" s="150"/>
      <c r="AR9" s="13">
        <v>5</v>
      </c>
      <c r="AS9" s="38">
        <v>43179</v>
      </c>
      <c r="AT9" s="39"/>
      <c r="AU9" s="149"/>
      <c r="AV9" s="149"/>
      <c r="AW9" s="150"/>
      <c r="AY9" s="13">
        <v>5</v>
      </c>
      <c r="AZ9" s="7"/>
      <c r="BA9" s="8"/>
      <c r="BB9" s="149"/>
      <c r="BC9" s="149"/>
      <c r="BD9" s="150"/>
      <c r="BF9" s="13">
        <v>5</v>
      </c>
      <c r="BG9" s="7">
        <v>43229</v>
      </c>
      <c r="BH9" s="8"/>
      <c r="BI9" s="149"/>
      <c r="BJ9" s="149"/>
      <c r="BK9" s="150"/>
      <c r="BM9" s="13">
        <v>5</v>
      </c>
      <c r="BN9" s="7">
        <v>43790.443055555559</v>
      </c>
      <c r="BO9" s="8"/>
      <c r="BP9" s="149"/>
      <c r="BQ9" s="149"/>
      <c r="BR9" s="150"/>
      <c r="BT9" s="13">
        <v>5</v>
      </c>
      <c r="BU9" s="67">
        <v>43396</v>
      </c>
      <c r="BV9" s="8"/>
      <c r="BW9" s="149"/>
      <c r="BX9" s="149"/>
      <c r="BY9" s="150"/>
    </row>
    <row r="10" spans="1:77" x14ac:dyDescent="0.25">
      <c r="B10" s="13">
        <v>6</v>
      </c>
      <c r="C10" s="7">
        <v>43544</v>
      </c>
      <c r="D10" s="50"/>
      <c r="E10" s="149" t="s">
        <v>252</v>
      </c>
      <c r="F10" s="149"/>
      <c r="G10" s="150"/>
      <c r="I10" s="13">
        <v>6</v>
      </c>
      <c r="J10" s="7">
        <v>43377</v>
      </c>
      <c r="K10" s="8"/>
      <c r="L10" s="185"/>
      <c r="M10" s="186"/>
      <c r="N10" s="187"/>
      <c r="P10" s="13">
        <v>6</v>
      </c>
      <c r="Q10" s="7">
        <v>43053</v>
      </c>
      <c r="R10" s="8"/>
      <c r="S10" s="149" t="s">
        <v>36</v>
      </c>
      <c r="T10" s="149"/>
      <c r="U10" s="150"/>
      <c r="W10" s="13">
        <v>6</v>
      </c>
      <c r="X10" s="7">
        <v>42837</v>
      </c>
      <c r="Y10" s="8"/>
      <c r="Z10" s="149" t="s">
        <v>36</v>
      </c>
      <c r="AA10" s="149"/>
      <c r="AB10" s="150"/>
      <c r="AD10" s="13">
        <v>6</v>
      </c>
      <c r="AE10" s="7">
        <v>43161</v>
      </c>
      <c r="AF10" s="8"/>
      <c r="AG10" s="171"/>
      <c r="AH10" s="171"/>
      <c r="AI10" s="172"/>
      <c r="AK10" s="13">
        <v>6</v>
      </c>
      <c r="AL10" s="7">
        <v>43563</v>
      </c>
      <c r="AM10" s="50"/>
      <c r="AN10" s="149" t="s">
        <v>37</v>
      </c>
      <c r="AO10" s="149"/>
      <c r="AP10" s="150"/>
      <c r="AR10" s="13">
        <v>6</v>
      </c>
      <c r="AS10" s="38">
        <v>43224</v>
      </c>
      <c r="AT10" s="39"/>
      <c r="AU10" s="149"/>
      <c r="AV10" s="149"/>
      <c r="AW10" s="150"/>
      <c r="AY10" s="13">
        <v>6</v>
      </c>
      <c r="AZ10" s="7"/>
      <c r="BA10" s="8"/>
      <c r="BB10" s="149"/>
      <c r="BC10" s="149"/>
      <c r="BD10" s="150"/>
      <c r="BF10" s="13">
        <v>6</v>
      </c>
      <c r="BG10" s="7">
        <v>43166</v>
      </c>
      <c r="BH10" s="8"/>
      <c r="BI10" s="149"/>
      <c r="BJ10" s="149"/>
      <c r="BK10" s="150"/>
      <c r="BM10" s="13">
        <v>6</v>
      </c>
      <c r="BN10" s="7">
        <v>43791.654861111114</v>
      </c>
      <c r="BO10" s="8"/>
      <c r="BP10" s="149"/>
      <c r="BQ10" s="149"/>
      <c r="BR10" s="150"/>
      <c r="BT10" s="13">
        <v>6</v>
      </c>
      <c r="BU10" s="67">
        <v>43406</v>
      </c>
      <c r="BV10" s="8"/>
      <c r="BW10" s="149"/>
      <c r="BX10" s="149"/>
      <c r="BY10" s="150"/>
    </row>
    <row r="11" spans="1:77" x14ac:dyDescent="0.25">
      <c r="B11" s="13">
        <v>7</v>
      </c>
      <c r="C11" s="7">
        <v>43556</v>
      </c>
      <c r="D11" s="50"/>
      <c r="E11" s="149" t="s">
        <v>257</v>
      </c>
      <c r="F11" s="149"/>
      <c r="G11" s="150"/>
      <c r="I11" s="13">
        <v>7</v>
      </c>
      <c r="J11" s="7">
        <v>43374</v>
      </c>
      <c r="K11" s="8"/>
      <c r="L11" s="182" t="s">
        <v>74</v>
      </c>
      <c r="M11" s="183"/>
      <c r="N11" s="184"/>
      <c r="P11" s="13">
        <v>7</v>
      </c>
      <c r="Q11" s="7">
        <v>43048</v>
      </c>
      <c r="R11" s="8"/>
      <c r="S11" s="149" t="s">
        <v>36</v>
      </c>
      <c r="T11" s="149"/>
      <c r="U11" s="150"/>
      <c r="W11" s="13">
        <v>7</v>
      </c>
      <c r="X11" s="7">
        <v>42837</v>
      </c>
      <c r="Y11" s="8"/>
      <c r="Z11" s="149" t="s">
        <v>36</v>
      </c>
      <c r="AA11" s="149"/>
      <c r="AB11" s="150"/>
      <c r="AD11" s="13">
        <v>7</v>
      </c>
      <c r="AE11" s="7">
        <v>43182</v>
      </c>
      <c r="AF11" s="8"/>
      <c r="AG11" s="171"/>
      <c r="AH11" s="171"/>
      <c r="AI11" s="172"/>
      <c r="AK11" s="13">
        <v>7</v>
      </c>
      <c r="AL11" s="7">
        <v>43571</v>
      </c>
      <c r="AM11" s="50"/>
      <c r="AN11" s="149"/>
      <c r="AO11" s="149"/>
      <c r="AP11" s="150"/>
      <c r="AR11" s="13">
        <v>7</v>
      </c>
      <c r="AS11" s="40">
        <v>43278</v>
      </c>
      <c r="AT11" s="39"/>
      <c r="AU11" s="149"/>
      <c r="AV11" s="149"/>
      <c r="AW11" s="150"/>
      <c r="AY11" s="13">
        <v>7</v>
      </c>
      <c r="AZ11" s="7"/>
      <c r="BA11" s="8"/>
      <c r="BB11" s="149"/>
      <c r="BC11" s="149"/>
      <c r="BD11" s="150"/>
      <c r="BF11" s="13">
        <v>7</v>
      </c>
      <c r="BG11" s="7">
        <v>43020</v>
      </c>
      <c r="BH11" s="8"/>
      <c r="BI11" s="149"/>
      <c r="BJ11" s="149"/>
      <c r="BK11" s="150"/>
      <c r="BM11" s="13">
        <v>7</v>
      </c>
      <c r="BN11" s="7">
        <v>43809.670138888891</v>
      </c>
      <c r="BO11" s="8"/>
      <c r="BP11" s="149"/>
      <c r="BQ11" s="149"/>
      <c r="BR11" s="150"/>
      <c r="BT11" s="13">
        <v>7</v>
      </c>
      <c r="BU11" s="67">
        <v>43406</v>
      </c>
      <c r="BV11" s="8"/>
      <c r="BW11" s="149"/>
      <c r="BX11" s="149"/>
      <c r="BY11" s="150"/>
    </row>
    <row r="12" spans="1:77" x14ac:dyDescent="0.25">
      <c r="B12" s="13">
        <v>8</v>
      </c>
      <c r="C12" s="7">
        <v>43556</v>
      </c>
      <c r="D12" s="50"/>
      <c r="E12" s="100" t="s">
        <v>258</v>
      </c>
      <c r="F12" s="100"/>
      <c r="G12" s="101"/>
      <c r="I12" s="13">
        <v>8</v>
      </c>
      <c r="J12" s="7">
        <v>43409</v>
      </c>
      <c r="K12" s="8"/>
      <c r="L12" s="182" t="s">
        <v>75</v>
      </c>
      <c r="M12" s="183"/>
      <c r="N12" s="184"/>
      <c r="P12" s="13">
        <v>8</v>
      </c>
      <c r="Q12" s="7">
        <v>43035</v>
      </c>
      <c r="R12" s="8"/>
      <c r="S12" s="149" t="s">
        <v>36</v>
      </c>
      <c r="T12" s="149"/>
      <c r="U12" s="150"/>
      <c r="W12" s="13">
        <v>8</v>
      </c>
      <c r="X12" s="7">
        <v>42850</v>
      </c>
      <c r="Y12" s="8"/>
      <c r="Z12" s="149" t="s">
        <v>36</v>
      </c>
      <c r="AA12" s="149"/>
      <c r="AB12" s="150"/>
      <c r="AD12" s="13">
        <v>8</v>
      </c>
      <c r="AE12" s="7">
        <v>43182</v>
      </c>
      <c r="AF12" s="8"/>
      <c r="AG12" s="171"/>
      <c r="AH12" s="171"/>
      <c r="AI12" s="172"/>
      <c r="AK12" s="13">
        <v>8</v>
      </c>
      <c r="AL12" s="7">
        <v>43571</v>
      </c>
      <c r="AM12" s="50"/>
      <c r="AN12" s="149" t="s">
        <v>296</v>
      </c>
      <c r="AO12" s="149"/>
      <c r="AP12" s="150"/>
      <c r="AR12" s="13">
        <v>8</v>
      </c>
      <c r="AS12" s="38">
        <v>43264</v>
      </c>
      <c r="AT12" s="39"/>
      <c r="AU12" s="149"/>
      <c r="AV12" s="149"/>
      <c r="AW12" s="150"/>
      <c r="AY12" s="13">
        <v>8</v>
      </c>
      <c r="AZ12" s="7"/>
      <c r="BA12" s="8"/>
      <c r="BB12" s="149"/>
      <c r="BC12" s="149"/>
      <c r="BD12" s="150"/>
      <c r="BF12" s="13">
        <v>8</v>
      </c>
      <c r="BG12" s="7">
        <v>43047</v>
      </c>
      <c r="BH12" s="8"/>
      <c r="BI12" s="149"/>
      <c r="BJ12" s="149"/>
      <c r="BK12" s="150"/>
      <c r="BM12" s="13">
        <v>8</v>
      </c>
      <c r="BN12" s="7">
        <v>43948.631944444445</v>
      </c>
      <c r="BO12" s="8"/>
      <c r="BP12" s="149"/>
      <c r="BQ12" s="149"/>
      <c r="BR12" s="150"/>
      <c r="BT12" s="13">
        <v>8</v>
      </c>
      <c r="BU12" s="67">
        <v>43406</v>
      </c>
      <c r="BV12" s="8"/>
      <c r="BW12" s="149"/>
      <c r="BX12" s="149"/>
      <c r="BY12" s="150"/>
    </row>
    <row r="13" spans="1:77" x14ac:dyDescent="0.25">
      <c r="B13" s="13">
        <v>9</v>
      </c>
      <c r="C13" s="7">
        <v>43558</v>
      </c>
      <c r="D13" s="50"/>
      <c r="E13" s="149" t="s">
        <v>272</v>
      </c>
      <c r="F13" s="149"/>
      <c r="G13" s="150"/>
      <c r="I13" s="13">
        <v>9</v>
      </c>
      <c r="J13" s="7">
        <v>43409</v>
      </c>
      <c r="K13" s="8"/>
      <c r="L13" s="182"/>
      <c r="M13" s="183"/>
      <c r="N13" s="184"/>
      <c r="P13" s="13">
        <v>9</v>
      </c>
      <c r="Q13" s="7">
        <v>42992</v>
      </c>
      <c r="R13" s="8"/>
      <c r="S13" s="149" t="s">
        <v>36</v>
      </c>
      <c r="T13" s="149"/>
      <c r="U13" s="150"/>
      <c r="W13" s="13">
        <v>9</v>
      </c>
      <c r="X13" s="7">
        <v>42860</v>
      </c>
      <c r="Y13" s="8"/>
      <c r="Z13" s="149" t="s">
        <v>36</v>
      </c>
      <c r="AA13" s="149"/>
      <c r="AB13" s="150"/>
      <c r="AD13" s="13">
        <v>9</v>
      </c>
      <c r="AE13" s="48">
        <v>43360</v>
      </c>
      <c r="AF13" s="47"/>
      <c r="AG13" s="171"/>
      <c r="AH13" s="171"/>
      <c r="AI13" s="172"/>
      <c r="AK13" s="13">
        <v>9</v>
      </c>
      <c r="AL13" s="7">
        <v>43605</v>
      </c>
      <c r="AM13" s="50"/>
      <c r="AN13" s="149" t="s">
        <v>343</v>
      </c>
      <c r="AO13" s="149"/>
      <c r="AP13" s="150"/>
      <c r="AR13" s="13">
        <v>9</v>
      </c>
      <c r="AS13" s="7">
        <v>43354</v>
      </c>
      <c r="AT13" s="8"/>
      <c r="AU13" s="149"/>
      <c r="AV13" s="149"/>
      <c r="AW13" s="150"/>
      <c r="AY13" s="13">
        <v>9</v>
      </c>
      <c r="AZ13" s="7"/>
      <c r="BA13" s="8"/>
      <c r="BB13" s="149"/>
      <c r="BC13" s="149"/>
      <c r="BD13" s="150"/>
      <c r="BF13" s="13">
        <v>9</v>
      </c>
      <c r="BG13" s="7">
        <v>43049</v>
      </c>
      <c r="BH13" s="8"/>
      <c r="BI13" s="149"/>
      <c r="BJ13" s="149"/>
      <c r="BK13" s="150"/>
      <c r="BM13" s="13">
        <v>9</v>
      </c>
      <c r="BN13" s="7">
        <v>43990.606249999997</v>
      </c>
      <c r="BO13" s="8"/>
      <c r="BP13" s="149"/>
      <c r="BQ13" s="149"/>
      <c r="BR13" s="150"/>
      <c r="BT13" s="13">
        <v>9</v>
      </c>
      <c r="BU13" s="67">
        <v>43406</v>
      </c>
      <c r="BV13" s="8"/>
      <c r="BW13" s="149"/>
      <c r="BX13" s="149"/>
      <c r="BY13" s="150"/>
    </row>
    <row r="14" spans="1:77" x14ac:dyDescent="0.25">
      <c r="B14" s="13">
        <v>10</v>
      </c>
      <c r="C14" s="107">
        <v>43563</v>
      </c>
      <c r="D14" s="100"/>
      <c r="E14" s="149" t="s">
        <v>278</v>
      </c>
      <c r="F14" s="149"/>
      <c r="G14" s="150"/>
      <c r="I14" s="13">
        <v>10</v>
      </c>
      <c r="J14" s="7">
        <v>43411</v>
      </c>
      <c r="K14" s="8"/>
      <c r="L14" s="182" t="s">
        <v>77</v>
      </c>
      <c r="M14" s="183"/>
      <c r="N14" s="184"/>
      <c r="P14" s="13">
        <v>10</v>
      </c>
      <c r="Q14" s="7">
        <v>42720</v>
      </c>
      <c r="R14" s="8"/>
      <c r="S14" s="149" t="s">
        <v>36</v>
      </c>
      <c r="T14" s="149"/>
      <c r="U14" s="150"/>
      <c r="W14" s="13">
        <v>10</v>
      </c>
      <c r="X14" s="7">
        <v>42867</v>
      </c>
      <c r="Y14" s="8"/>
      <c r="Z14" s="149" t="s">
        <v>36</v>
      </c>
      <c r="AA14" s="149"/>
      <c r="AB14" s="150"/>
      <c r="AD14" s="13">
        <v>10</v>
      </c>
      <c r="AE14" s="48">
        <v>43381</v>
      </c>
      <c r="AF14" s="47"/>
      <c r="AG14" s="171" t="s">
        <v>44</v>
      </c>
      <c r="AH14" s="171"/>
      <c r="AI14" s="172"/>
      <c r="AK14" s="13">
        <v>10</v>
      </c>
      <c r="AL14" s="7">
        <v>43622</v>
      </c>
      <c r="AM14" s="50"/>
      <c r="AN14" s="149" t="s">
        <v>375</v>
      </c>
      <c r="AO14" s="149"/>
      <c r="AP14" s="150"/>
      <c r="AR14" s="13">
        <v>10</v>
      </c>
      <c r="AS14" s="7">
        <v>43362</v>
      </c>
      <c r="AT14" s="8"/>
      <c r="AU14" s="149"/>
      <c r="AV14" s="149"/>
      <c r="AW14" s="150"/>
      <c r="AY14" s="13">
        <v>10</v>
      </c>
      <c r="AZ14" s="7"/>
      <c r="BA14" s="8"/>
      <c r="BB14" s="149"/>
      <c r="BC14" s="149"/>
      <c r="BD14" s="150"/>
      <c r="BF14" s="13">
        <v>10</v>
      </c>
      <c r="BG14" s="7">
        <v>43112</v>
      </c>
      <c r="BH14" s="8"/>
      <c r="BI14" s="149"/>
      <c r="BJ14" s="149"/>
      <c r="BK14" s="150"/>
      <c r="BM14" s="13">
        <v>10</v>
      </c>
      <c r="BN14" s="7"/>
      <c r="BO14" s="8"/>
      <c r="BP14" s="149"/>
      <c r="BQ14" s="149"/>
      <c r="BR14" s="150"/>
      <c r="BT14" s="13">
        <v>10</v>
      </c>
      <c r="BU14" s="67">
        <v>43374</v>
      </c>
      <c r="BV14" s="8"/>
      <c r="BW14" s="149"/>
      <c r="BX14" s="149"/>
      <c r="BY14" s="150"/>
    </row>
    <row r="15" spans="1:77" ht="15" customHeight="1" x14ac:dyDescent="0.25">
      <c r="B15" s="14">
        <v>11</v>
      </c>
      <c r="C15" s="107">
        <v>43563</v>
      </c>
      <c r="D15" s="100"/>
      <c r="E15" s="149"/>
      <c r="F15" s="149"/>
      <c r="G15" s="150"/>
      <c r="I15" s="14">
        <v>11</v>
      </c>
      <c r="J15" s="9">
        <v>43416</v>
      </c>
      <c r="K15" s="8"/>
      <c r="L15" s="182" t="s">
        <v>81</v>
      </c>
      <c r="M15" s="183"/>
      <c r="N15" s="184"/>
      <c r="P15" s="14">
        <v>11</v>
      </c>
      <c r="Q15" s="9">
        <v>43166</v>
      </c>
      <c r="R15" s="8"/>
      <c r="S15" s="149" t="s">
        <v>36</v>
      </c>
      <c r="T15" s="149"/>
      <c r="U15" s="150"/>
      <c r="W15" s="14">
        <v>11</v>
      </c>
      <c r="X15" s="9">
        <v>42888</v>
      </c>
      <c r="Y15" s="8"/>
      <c r="Z15" s="149" t="s">
        <v>36</v>
      </c>
      <c r="AA15" s="149"/>
      <c r="AB15" s="150"/>
      <c r="AD15" s="14">
        <v>11</v>
      </c>
      <c r="AE15" s="48">
        <v>43384</v>
      </c>
      <c r="AF15" s="47"/>
      <c r="AG15" s="171" t="s">
        <v>45</v>
      </c>
      <c r="AH15" s="171"/>
      <c r="AI15" s="172"/>
      <c r="AK15" s="14">
        <v>11</v>
      </c>
      <c r="AL15" s="7">
        <v>43622</v>
      </c>
      <c r="AM15" s="50"/>
      <c r="AN15" s="149" t="s">
        <v>375</v>
      </c>
      <c r="AO15" s="149"/>
      <c r="AP15" s="150"/>
      <c r="AR15" s="14">
        <v>11</v>
      </c>
      <c r="AS15" s="9">
        <v>43360</v>
      </c>
      <c r="AT15" s="8"/>
      <c r="AU15" s="149"/>
      <c r="AV15" s="149"/>
      <c r="AW15" s="150"/>
      <c r="AY15" s="14">
        <v>11</v>
      </c>
      <c r="AZ15" s="9"/>
      <c r="BA15" s="8"/>
      <c r="BB15" s="149"/>
      <c r="BC15" s="149"/>
      <c r="BD15" s="150"/>
      <c r="BF15" s="14">
        <v>11</v>
      </c>
      <c r="BG15" s="9">
        <v>43116</v>
      </c>
      <c r="BH15" s="8"/>
      <c r="BI15" s="149"/>
      <c r="BJ15" s="149"/>
      <c r="BK15" s="150"/>
      <c r="BM15" s="14">
        <v>11</v>
      </c>
      <c r="BN15" s="9"/>
      <c r="BO15" s="8"/>
      <c r="BP15" s="149"/>
      <c r="BQ15" s="149"/>
      <c r="BR15" s="150"/>
      <c r="BT15" s="14">
        <v>11</v>
      </c>
      <c r="BU15" s="68">
        <v>43410</v>
      </c>
      <c r="BV15" s="8"/>
      <c r="BW15" s="149"/>
      <c r="BX15" s="149"/>
      <c r="BY15" s="150"/>
    </row>
    <row r="16" spans="1:77" x14ac:dyDescent="0.25">
      <c r="B16" s="13">
        <v>12</v>
      </c>
      <c r="C16" s="107">
        <v>43565</v>
      </c>
      <c r="D16" s="50"/>
      <c r="E16" s="149" t="s">
        <v>284</v>
      </c>
      <c r="F16" s="149"/>
      <c r="G16" s="150"/>
      <c r="I16" s="13">
        <v>12</v>
      </c>
      <c r="J16" s="7">
        <v>43812</v>
      </c>
      <c r="K16" s="8"/>
      <c r="L16" s="182" t="s">
        <v>84</v>
      </c>
      <c r="M16" s="183"/>
      <c r="N16" s="184"/>
      <c r="P16" s="13">
        <v>12</v>
      </c>
      <c r="Q16" s="7">
        <v>42710</v>
      </c>
      <c r="R16" s="8"/>
      <c r="S16" s="149" t="s">
        <v>36</v>
      </c>
      <c r="T16" s="149"/>
      <c r="U16" s="150"/>
      <c r="W16" s="13">
        <v>12</v>
      </c>
      <c r="X16" s="7">
        <v>42916</v>
      </c>
      <c r="Y16" s="8"/>
      <c r="Z16" s="149" t="s">
        <v>36</v>
      </c>
      <c r="AA16" s="149"/>
      <c r="AB16" s="150"/>
      <c r="AD16" s="13">
        <v>12</v>
      </c>
      <c r="AE16" s="48">
        <v>43405</v>
      </c>
      <c r="AF16" s="47"/>
      <c r="AG16" s="171" t="s">
        <v>46</v>
      </c>
      <c r="AH16" s="171"/>
      <c r="AI16" s="172"/>
      <c r="AK16" s="13">
        <v>12</v>
      </c>
      <c r="AL16" s="7">
        <v>43670</v>
      </c>
      <c r="AM16" s="50"/>
      <c r="AN16" s="149" t="s">
        <v>51</v>
      </c>
      <c r="AO16" s="149"/>
      <c r="AP16" s="150"/>
      <c r="AR16" s="13">
        <v>12</v>
      </c>
      <c r="AS16" s="7">
        <v>43363</v>
      </c>
      <c r="AT16" s="8"/>
      <c r="AU16" s="149"/>
      <c r="AV16" s="149"/>
      <c r="AW16" s="150"/>
      <c r="AY16" s="13">
        <v>12</v>
      </c>
      <c r="AZ16" s="7"/>
      <c r="BA16" s="8"/>
      <c r="BB16" s="149"/>
      <c r="BC16" s="149"/>
      <c r="BD16" s="150"/>
      <c r="BF16" s="13">
        <v>12</v>
      </c>
      <c r="BG16" s="7">
        <v>43174</v>
      </c>
      <c r="BH16" s="8"/>
      <c r="BI16" s="149"/>
      <c r="BJ16" s="149"/>
      <c r="BK16" s="150"/>
      <c r="BM16" s="13">
        <v>12</v>
      </c>
      <c r="BN16" s="7"/>
      <c r="BO16" s="8"/>
      <c r="BP16" s="149"/>
      <c r="BQ16" s="149"/>
      <c r="BR16" s="150"/>
      <c r="BT16" s="13">
        <v>12</v>
      </c>
      <c r="BU16" s="67">
        <v>43410</v>
      </c>
      <c r="BV16" s="8"/>
      <c r="BW16" s="149"/>
      <c r="BX16" s="149"/>
      <c r="BY16" s="150"/>
    </row>
    <row r="17" spans="2:77" x14ac:dyDescent="0.25">
      <c r="B17" s="13">
        <v>13</v>
      </c>
      <c r="C17" s="7">
        <v>43567</v>
      </c>
      <c r="D17" s="50"/>
      <c r="E17" s="149" t="s">
        <v>293</v>
      </c>
      <c r="F17" s="149"/>
      <c r="G17" s="150"/>
      <c r="I17" s="13">
        <v>13</v>
      </c>
      <c r="J17" s="7">
        <v>43451</v>
      </c>
      <c r="K17" s="8"/>
      <c r="L17" s="182" t="s">
        <v>86</v>
      </c>
      <c r="M17" s="183"/>
      <c r="N17" s="184"/>
      <c r="P17" s="13">
        <v>13</v>
      </c>
      <c r="Q17" s="7">
        <v>43384</v>
      </c>
      <c r="R17" s="8"/>
      <c r="S17" s="149"/>
      <c r="T17" s="149"/>
      <c r="U17" s="150"/>
      <c r="W17" s="13">
        <v>13</v>
      </c>
      <c r="X17" s="7">
        <v>42951</v>
      </c>
      <c r="Y17" s="8"/>
      <c r="Z17" s="149" t="s">
        <v>36</v>
      </c>
      <c r="AA17" s="149"/>
      <c r="AB17" s="150"/>
      <c r="AD17" s="13">
        <v>13</v>
      </c>
      <c r="AE17" s="48">
        <v>43467</v>
      </c>
      <c r="AF17" s="47"/>
      <c r="AG17" s="171" t="s">
        <v>47</v>
      </c>
      <c r="AH17" s="171"/>
      <c r="AI17" s="172"/>
      <c r="AK17" s="13">
        <v>13</v>
      </c>
      <c r="AL17" s="7">
        <v>43691</v>
      </c>
      <c r="AM17" s="50"/>
      <c r="AN17" s="149" t="s">
        <v>37</v>
      </c>
      <c r="AO17" s="149"/>
      <c r="AP17" s="150"/>
      <c r="AR17" s="13">
        <v>13</v>
      </c>
      <c r="AS17" s="7">
        <v>43371</v>
      </c>
      <c r="AT17" s="8"/>
      <c r="AU17" s="149"/>
      <c r="AV17" s="149"/>
      <c r="AW17" s="150"/>
      <c r="AY17" s="13">
        <v>13</v>
      </c>
      <c r="AZ17" s="7"/>
      <c r="BA17" s="8"/>
      <c r="BB17" s="149"/>
      <c r="BC17" s="149"/>
      <c r="BD17" s="150"/>
      <c r="BF17" s="13">
        <v>13</v>
      </c>
      <c r="BG17" s="7">
        <v>43496</v>
      </c>
      <c r="BH17" s="8"/>
      <c r="BI17" s="149"/>
      <c r="BJ17" s="149"/>
      <c r="BK17" s="150"/>
      <c r="BM17" s="13">
        <v>13</v>
      </c>
      <c r="BN17" s="7"/>
      <c r="BO17" s="8"/>
      <c r="BP17" s="149"/>
      <c r="BQ17" s="149"/>
      <c r="BR17" s="150"/>
      <c r="BT17" s="13">
        <v>13</v>
      </c>
      <c r="BU17" s="67">
        <v>43417</v>
      </c>
      <c r="BV17" s="8"/>
      <c r="BW17" s="149"/>
      <c r="BX17" s="149"/>
      <c r="BY17" s="150"/>
    </row>
    <row r="18" spans="2:77" x14ac:dyDescent="0.25">
      <c r="B18" s="13">
        <v>14</v>
      </c>
      <c r="C18" s="7">
        <v>43571</v>
      </c>
      <c r="D18" s="50"/>
      <c r="E18" s="149" t="s">
        <v>297</v>
      </c>
      <c r="F18" s="149"/>
      <c r="G18" s="150"/>
      <c r="I18" s="13">
        <v>14</v>
      </c>
      <c r="J18" s="7">
        <v>43451</v>
      </c>
      <c r="K18" s="8"/>
      <c r="L18" s="182" t="s">
        <v>87</v>
      </c>
      <c r="M18" s="183"/>
      <c r="N18" s="184"/>
      <c r="P18" s="13">
        <v>14</v>
      </c>
      <c r="Q18" s="7">
        <v>43388</v>
      </c>
      <c r="R18" s="8"/>
      <c r="S18" s="149"/>
      <c r="T18" s="149"/>
      <c r="U18" s="150"/>
      <c r="W18" s="13">
        <v>14</v>
      </c>
      <c r="X18" s="7">
        <v>42963</v>
      </c>
      <c r="Y18" s="8"/>
      <c r="Z18" s="149" t="s">
        <v>36</v>
      </c>
      <c r="AA18" s="149"/>
      <c r="AB18" s="150"/>
      <c r="AD18" s="13">
        <v>14</v>
      </c>
      <c r="AE18" s="48">
        <v>43465</v>
      </c>
      <c r="AF18" s="47"/>
      <c r="AG18" s="171" t="s">
        <v>48</v>
      </c>
      <c r="AH18" s="171"/>
      <c r="AI18" s="172"/>
      <c r="AK18" s="13">
        <v>14</v>
      </c>
      <c r="AL18" s="7">
        <v>43731</v>
      </c>
      <c r="AM18" s="50"/>
      <c r="AN18" s="149" t="s">
        <v>534</v>
      </c>
      <c r="AO18" s="149"/>
      <c r="AP18" s="150"/>
      <c r="AR18" s="13">
        <v>14</v>
      </c>
      <c r="AS18" s="7">
        <v>43371</v>
      </c>
      <c r="AT18" s="8"/>
      <c r="AU18" s="149"/>
      <c r="AV18" s="149"/>
      <c r="AW18" s="150"/>
      <c r="AY18" s="13">
        <v>14</v>
      </c>
      <c r="AZ18" s="7"/>
      <c r="BA18" s="8"/>
      <c r="BB18" s="149"/>
      <c r="BC18" s="149"/>
      <c r="BD18" s="150"/>
      <c r="BF18" s="13">
        <v>14</v>
      </c>
      <c r="BG18" s="7">
        <v>43355</v>
      </c>
      <c r="BH18" s="8"/>
      <c r="BI18" s="149"/>
      <c r="BJ18" s="149"/>
      <c r="BK18" s="150"/>
      <c r="BM18" s="13">
        <v>14</v>
      </c>
      <c r="BN18" s="7"/>
      <c r="BO18" s="8"/>
      <c r="BP18" s="149"/>
      <c r="BQ18" s="149"/>
      <c r="BR18" s="150"/>
      <c r="BT18" s="13">
        <v>14</v>
      </c>
      <c r="BU18" s="67">
        <v>43446</v>
      </c>
      <c r="BV18" s="8"/>
      <c r="BW18" s="149"/>
      <c r="BX18" s="149"/>
      <c r="BY18" s="150"/>
    </row>
    <row r="19" spans="2:77" x14ac:dyDescent="0.25">
      <c r="B19" s="13">
        <v>15</v>
      </c>
      <c r="C19" s="7">
        <v>43571</v>
      </c>
      <c r="D19" s="50"/>
      <c r="E19" s="149" t="s">
        <v>298</v>
      </c>
      <c r="F19" s="149"/>
      <c r="G19" s="150"/>
      <c r="I19" s="13">
        <v>15</v>
      </c>
      <c r="J19" s="7">
        <v>43451</v>
      </c>
      <c r="K19" s="8"/>
      <c r="L19" s="182" t="s">
        <v>89</v>
      </c>
      <c r="M19" s="183"/>
      <c r="N19" s="184"/>
      <c r="P19" s="13">
        <v>15</v>
      </c>
      <c r="Q19" s="7">
        <v>43455</v>
      </c>
      <c r="R19" s="8"/>
      <c r="S19" s="149"/>
      <c r="T19" s="149"/>
      <c r="U19" s="150"/>
      <c r="W19" s="13">
        <v>15</v>
      </c>
      <c r="X19" s="7">
        <v>42970</v>
      </c>
      <c r="Y19" s="8"/>
      <c r="Z19" s="149" t="s">
        <v>36</v>
      </c>
      <c r="AA19" s="149"/>
      <c r="AB19" s="150"/>
      <c r="AD19" s="13">
        <v>15</v>
      </c>
      <c r="AE19" s="48">
        <v>43494</v>
      </c>
      <c r="AF19" s="47"/>
      <c r="AG19" s="171" t="s">
        <v>49</v>
      </c>
      <c r="AH19" s="171"/>
      <c r="AI19" s="172"/>
      <c r="AK19" s="13">
        <v>15</v>
      </c>
      <c r="AL19" s="7">
        <v>43738</v>
      </c>
      <c r="AM19" s="50"/>
      <c r="AN19" s="149" t="s">
        <v>37</v>
      </c>
      <c r="AO19" s="149"/>
      <c r="AP19" s="150"/>
      <c r="AR19" s="13">
        <v>15</v>
      </c>
      <c r="AS19" s="7">
        <v>43368</v>
      </c>
      <c r="AT19" s="8"/>
      <c r="AU19" s="149"/>
      <c r="AV19" s="149"/>
      <c r="AW19" s="150"/>
      <c r="AY19" s="13">
        <v>15</v>
      </c>
      <c r="AZ19" s="7"/>
      <c r="BA19" s="8"/>
      <c r="BB19" s="149"/>
      <c r="BC19" s="149"/>
      <c r="BD19" s="150"/>
      <c r="BF19" s="13">
        <v>15</v>
      </c>
      <c r="BG19" s="7">
        <v>43355</v>
      </c>
      <c r="BH19" s="8"/>
      <c r="BI19" s="149"/>
      <c r="BJ19" s="149"/>
      <c r="BK19" s="150"/>
      <c r="BM19" s="13">
        <v>15</v>
      </c>
      <c r="BN19" s="7"/>
      <c r="BO19" s="8"/>
      <c r="BP19" s="149"/>
      <c r="BQ19" s="149"/>
      <c r="BR19" s="150"/>
      <c r="BT19" s="13">
        <v>15</v>
      </c>
      <c r="BU19" s="67">
        <v>43453</v>
      </c>
      <c r="BV19" s="8"/>
      <c r="BW19" s="149"/>
      <c r="BX19" s="149"/>
      <c r="BY19" s="150"/>
    </row>
    <row r="20" spans="2:77" x14ac:dyDescent="0.25">
      <c r="B20" s="13">
        <v>16</v>
      </c>
      <c r="C20" s="7">
        <v>43572</v>
      </c>
      <c r="D20" s="50"/>
      <c r="E20" s="149" t="s">
        <v>300</v>
      </c>
      <c r="F20" s="149"/>
      <c r="G20" s="150"/>
      <c r="I20" s="13">
        <v>16</v>
      </c>
      <c r="J20" s="7">
        <v>43468</v>
      </c>
      <c r="K20" s="8"/>
      <c r="L20" s="182" t="s">
        <v>93</v>
      </c>
      <c r="M20" s="183"/>
      <c r="N20" s="184"/>
      <c r="P20" s="13">
        <v>16</v>
      </c>
      <c r="Q20" s="7">
        <v>43453</v>
      </c>
      <c r="R20" s="8"/>
      <c r="S20" s="149"/>
      <c r="T20" s="149"/>
      <c r="U20" s="150"/>
      <c r="W20" s="13">
        <v>16</v>
      </c>
      <c r="X20" s="7">
        <v>42976</v>
      </c>
      <c r="Y20" s="8"/>
      <c r="Z20" s="149" t="s">
        <v>36</v>
      </c>
      <c r="AA20" s="149"/>
      <c r="AB20" s="150"/>
      <c r="AD20" s="13">
        <v>16</v>
      </c>
      <c r="AE20" s="7">
        <v>43514</v>
      </c>
      <c r="AF20" s="50"/>
      <c r="AG20" s="171" t="s">
        <v>157</v>
      </c>
      <c r="AH20" s="171"/>
      <c r="AI20" s="172"/>
      <c r="AK20" s="13">
        <v>16</v>
      </c>
      <c r="AL20" s="7">
        <v>43753</v>
      </c>
      <c r="AM20" s="50"/>
      <c r="AN20" s="149" t="s">
        <v>572</v>
      </c>
      <c r="AO20" s="149"/>
      <c r="AP20" s="150"/>
      <c r="AR20" s="13">
        <v>16</v>
      </c>
      <c r="AS20" s="7">
        <v>43374</v>
      </c>
      <c r="AT20" s="8"/>
      <c r="AU20" s="149"/>
      <c r="AV20" s="149"/>
      <c r="AW20" s="150"/>
      <c r="AY20" s="13">
        <v>16</v>
      </c>
      <c r="AZ20" s="7"/>
      <c r="BA20" s="8"/>
      <c r="BB20" s="149"/>
      <c r="BC20" s="149"/>
      <c r="BD20" s="150"/>
      <c r="BF20" s="13">
        <v>16</v>
      </c>
      <c r="BG20" s="7">
        <v>43355</v>
      </c>
      <c r="BH20" s="8"/>
      <c r="BI20" s="149"/>
      <c r="BJ20" s="149"/>
      <c r="BK20" s="150"/>
      <c r="BM20" s="13">
        <v>16</v>
      </c>
      <c r="BN20" s="7"/>
      <c r="BO20" s="8"/>
      <c r="BP20" s="149"/>
      <c r="BQ20" s="149"/>
      <c r="BR20" s="150"/>
      <c r="BT20" s="13">
        <v>16</v>
      </c>
      <c r="BU20" s="67">
        <v>43469</v>
      </c>
      <c r="BV20" s="8"/>
      <c r="BW20" s="149"/>
      <c r="BX20" s="149"/>
      <c r="BY20" s="150"/>
    </row>
    <row r="21" spans="2:77" x14ac:dyDescent="0.25">
      <c r="B21" s="13">
        <v>17</v>
      </c>
      <c r="C21" s="7">
        <v>43572</v>
      </c>
      <c r="D21" s="50"/>
      <c r="E21" s="149" t="s">
        <v>301</v>
      </c>
      <c r="F21" s="149"/>
      <c r="G21" s="150"/>
      <c r="I21" s="13">
        <v>17</v>
      </c>
      <c r="J21" s="7">
        <v>43468</v>
      </c>
      <c r="K21" s="8"/>
      <c r="L21" s="182" t="s">
        <v>94</v>
      </c>
      <c r="M21" s="183"/>
      <c r="N21" s="184"/>
      <c r="P21" s="13">
        <v>17</v>
      </c>
      <c r="Q21" s="7">
        <v>43479</v>
      </c>
      <c r="R21" s="8"/>
      <c r="S21" s="149"/>
      <c r="T21" s="149"/>
      <c r="U21" s="150"/>
      <c r="W21" s="13">
        <v>17</v>
      </c>
      <c r="X21" s="7">
        <v>42992</v>
      </c>
      <c r="Y21" s="8"/>
      <c r="Z21" s="149" t="s">
        <v>36</v>
      </c>
      <c r="AA21" s="149"/>
      <c r="AB21" s="150"/>
      <c r="AD21" s="13">
        <v>17</v>
      </c>
      <c r="AE21" s="7">
        <v>43515</v>
      </c>
      <c r="AF21" s="50"/>
      <c r="AG21" s="171" t="s">
        <v>163</v>
      </c>
      <c r="AH21" s="171"/>
      <c r="AI21" s="172"/>
      <c r="AK21" s="13">
        <v>17</v>
      </c>
      <c r="AL21" s="7">
        <v>44120.68472222222</v>
      </c>
      <c r="AM21" s="8"/>
      <c r="AN21" s="149"/>
      <c r="AO21" s="149"/>
      <c r="AP21" s="150"/>
      <c r="AR21" s="13">
        <v>17</v>
      </c>
      <c r="AS21" s="7">
        <v>43376</v>
      </c>
      <c r="AT21" s="8"/>
      <c r="AU21" s="149"/>
      <c r="AV21" s="149"/>
      <c r="AW21" s="150"/>
      <c r="AY21" s="13">
        <v>17</v>
      </c>
      <c r="AZ21" s="7"/>
      <c r="BA21" s="8"/>
      <c r="BB21" s="149"/>
      <c r="BC21" s="149"/>
      <c r="BD21" s="150"/>
      <c r="BF21" s="13">
        <v>17</v>
      </c>
      <c r="BG21" s="7">
        <v>43354</v>
      </c>
      <c r="BH21" s="8"/>
      <c r="BI21" s="149"/>
      <c r="BJ21" s="149"/>
      <c r="BK21" s="150"/>
      <c r="BM21" s="13">
        <v>17</v>
      </c>
      <c r="BN21" s="7"/>
      <c r="BO21" s="8"/>
      <c r="BP21" s="149"/>
      <c r="BQ21" s="149"/>
      <c r="BR21" s="150"/>
      <c r="BT21" s="13">
        <v>17</v>
      </c>
      <c r="BU21" s="67">
        <v>43473</v>
      </c>
      <c r="BV21" s="8"/>
      <c r="BW21" s="149"/>
      <c r="BX21" s="149"/>
      <c r="BY21" s="150"/>
    </row>
    <row r="22" spans="2:77" x14ac:dyDescent="0.25">
      <c r="B22" s="13">
        <v>18</v>
      </c>
      <c r="C22" s="7">
        <v>43572</v>
      </c>
      <c r="D22" s="50"/>
      <c r="E22" s="149" t="s">
        <v>302</v>
      </c>
      <c r="F22" s="149"/>
      <c r="G22" s="150"/>
      <c r="I22" s="13">
        <v>18</v>
      </c>
      <c r="J22" s="7">
        <v>43468</v>
      </c>
      <c r="K22" s="8"/>
      <c r="L22" s="182"/>
      <c r="M22" s="183"/>
      <c r="N22" s="184"/>
      <c r="P22" s="13">
        <v>18</v>
      </c>
      <c r="Q22" s="7">
        <v>43515</v>
      </c>
      <c r="R22" s="50"/>
      <c r="S22" s="165" t="s">
        <v>164</v>
      </c>
      <c r="T22" s="166"/>
      <c r="U22" s="167"/>
      <c r="W22" s="13">
        <v>18</v>
      </c>
      <c r="X22" s="7">
        <v>40089</v>
      </c>
      <c r="Y22" s="8"/>
      <c r="Z22" s="149" t="s">
        <v>36</v>
      </c>
      <c r="AA22" s="149"/>
      <c r="AB22" s="150"/>
      <c r="AD22" s="13">
        <v>18</v>
      </c>
      <c r="AE22" s="7">
        <v>43265.584027777775</v>
      </c>
      <c r="AF22" s="8"/>
      <c r="AG22" s="171" t="s">
        <v>36</v>
      </c>
      <c r="AH22" s="171"/>
      <c r="AI22" s="172"/>
      <c r="AK22" s="13">
        <v>18</v>
      </c>
      <c r="AL22" s="7"/>
      <c r="AM22" s="8"/>
      <c r="AN22" s="149"/>
      <c r="AO22" s="149"/>
      <c r="AP22" s="150"/>
      <c r="AR22" s="13">
        <v>18</v>
      </c>
      <c r="AS22" s="7">
        <v>43382</v>
      </c>
      <c r="AT22" s="8"/>
      <c r="AU22" s="149"/>
      <c r="AV22" s="149"/>
      <c r="AW22" s="150"/>
      <c r="AY22" s="13">
        <v>18</v>
      </c>
      <c r="AZ22" s="7"/>
      <c r="BA22" s="8"/>
      <c r="BB22" s="149"/>
      <c r="BC22" s="149"/>
      <c r="BD22" s="150"/>
      <c r="BF22" s="13">
        <v>18</v>
      </c>
      <c r="BG22" s="7">
        <v>43356</v>
      </c>
      <c r="BH22" s="8"/>
      <c r="BI22" s="149"/>
      <c r="BJ22" s="149"/>
      <c r="BK22" s="150"/>
      <c r="BM22" s="13">
        <v>18</v>
      </c>
      <c r="BN22" s="7"/>
      <c r="BO22" s="8"/>
      <c r="BP22" s="149"/>
      <c r="BQ22" s="149"/>
      <c r="BR22" s="150"/>
      <c r="BT22" s="13">
        <v>18</v>
      </c>
      <c r="BU22" s="67">
        <v>43482</v>
      </c>
      <c r="BV22" s="8"/>
      <c r="BW22" s="149"/>
      <c r="BX22" s="149"/>
      <c r="BY22" s="150"/>
    </row>
    <row r="23" spans="2:77" x14ac:dyDescent="0.25">
      <c r="B23" s="13">
        <v>19</v>
      </c>
      <c r="C23" s="7">
        <v>43578</v>
      </c>
      <c r="D23" s="50"/>
      <c r="E23" s="149" t="s">
        <v>305</v>
      </c>
      <c r="F23" s="149"/>
      <c r="G23" s="150"/>
      <c r="I23" s="13">
        <v>19</v>
      </c>
      <c r="J23" s="7">
        <v>43454</v>
      </c>
      <c r="K23" s="8"/>
      <c r="L23" s="182" t="s">
        <v>97</v>
      </c>
      <c r="M23" s="183"/>
      <c r="N23" s="184"/>
      <c r="P23" s="13">
        <v>19</v>
      </c>
      <c r="Q23" s="7">
        <v>43493</v>
      </c>
      <c r="R23" s="8"/>
      <c r="S23" s="182" t="s">
        <v>111</v>
      </c>
      <c r="T23" s="183" t="s">
        <v>111</v>
      </c>
      <c r="U23" s="184" t="s">
        <v>111</v>
      </c>
      <c r="W23" s="13">
        <v>19</v>
      </c>
      <c r="X23" s="7">
        <v>43014</v>
      </c>
      <c r="Y23" s="8"/>
      <c r="Z23" s="149" t="s">
        <v>36</v>
      </c>
      <c r="AA23" s="149"/>
      <c r="AB23" s="150"/>
      <c r="AD23" s="13">
        <v>19</v>
      </c>
      <c r="AE23" s="7">
        <v>43265.584027777775</v>
      </c>
      <c r="AF23" s="8"/>
      <c r="AG23" s="171" t="s">
        <v>36</v>
      </c>
      <c r="AH23" s="171"/>
      <c r="AI23" s="172"/>
      <c r="AK23" s="13">
        <v>19</v>
      </c>
      <c r="AL23" s="7"/>
      <c r="AM23" s="8"/>
      <c r="AN23" s="149"/>
      <c r="AO23" s="149"/>
      <c r="AP23" s="150"/>
      <c r="AR23" s="13">
        <v>19</v>
      </c>
      <c r="AS23" s="7">
        <v>43384</v>
      </c>
      <c r="AT23" s="8"/>
      <c r="AU23" s="149"/>
      <c r="AV23" s="149"/>
      <c r="AW23" s="150"/>
      <c r="AY23" s="13">
        <v>19</v>
      </c>
      <c r="AZ23" s="7"/>
      <c r="BA23" s="8"/>
      <c r="BB23" s="149"/>
      <c r="BC23" s="149"/>
      <c r="BD23" s="150"/>
      <c r="BF23" s="13">
        <v>19</v>
      </c>
      <c r="BG23" s="7">
        <v>43356</v>
      </c>
      <c r="BH23" s="8"/>
      <c r="BI23" s="149"/>
      <c r="BJ23" s="149"/>
      <c r="BK23" s="150"/>
      <c r="BM23" s="13">
        <v>19</v>
      </c>
      <c r="BN23" s="7"/>
      <c r="BO23" s="8"/>
      <c r="BP23" s="149"/>
      <c r="BQ23" s="149"/>
      <c r="BR23" s="150"/>
      <c r="BT23" s="13">
        <v>19</v>
      </c>
      <c r="BU23" s="67">
        <v>43483</v>
      </c>
      <c r="BV23" s="8"/>
      <c r="BW23" s="149"/>
      <c r="BX23" s="149"/>
      <c r="BY23" s="150"/>
    </row>
    <row r="24" spans="2:77" x14ac:dyDescent="0.25">
      <c r="B24" s="13">
        <v>20</v>
      </c>
      <c r="C24" s="107">
        <v>43588</v>
      </c>
      <c r="D24" s="106"/>
      <c r="E24" s="149" t="s">
        <v>316</v>
      </c>
      <c r="F24" s="149"/>
      <c r="G24" s="150"/>
      <c r="I24" s="13">
        <v>20</v>
      </c>
      <c r="J24" s="7">
        <v>43479</v>
      </c>
      <c r="K24" s="8"/>
      <c r="L24" s="182" t="s">
        <v>100</v>
      </c>
      <c r="M24" s="183"/>
      <c r="N24" s="184"/>
      <c r="P24" s="13">
        <v>20</v>
      </c>
      <c r="Q24" s="7">
        <v>43355</v>
      </c>
      <c r="R24" s="8"/>
      <c r="S24" s="182" t="s">
        <v>59</v>
      </c>
      <c r="T24" s="183" t="s">
        <v>59</v>
      </c>
      <c r="U24" s="184" t="s">
        <v>59</v>
      </c>
      <c r="W24" s="13">
        <v>20</v>
      </c>
      <c r="X24" s="7">
        <v>43032</v>
      </c>
      <c r="Y24" s="8"/>
      <c r="Z24" s="149" t="s">
        <v>36</v>
      </c>
      <c r="AA24" s="149"/>
      <c r="AB24" s="150"/>
      <c r="AD24" s="13">
        <v>20</v>
      </c>
      <c r="AE24" s="7">
        <v>43523</v>
      </c>
      <c r="AF24" s="50"/>
      <c r="AG24" s="171" t="s">
        <v>191</v>
      </c>
      <c r="AH24" s="171"/>
      <c r="AI24" s="172"/>
      <c r="AK24" s="13">
        <v>20</v>
      </c>
      <c r="AL24" s="7"/>
      <c r="AM24" s="8"/>
      <c r="AN24" s="149"/>
      <c r="AO24" s="149"/>
      <c r="AP24" s="150"/>
      <c r="AR24" s="13">
        <v>20</v>
      </c>
      <c r="AS24" s="7">
        <v>43383</v>
      </c>
      <c r="AT24" s="8"/>
      <c r="AU24" s="149"/>
      <c r="AV24" s="149"/>
      <c r="AW24" s="150"/>
      <c r="AY24" s="13">
        <v>20</v>
      </c>
      <c r="AZ24" s="7"/>
      <c r="BA24" s="8"/>
      <c r="BB24" s="149"/>
      <c r="BC24" s="149"/>
      <c r="BD24" s="150"/>
      <c r="BF24" s="13">
        <v>20</v>
      </c>
      <c r="BG24" s="7">
        <v>43356</v>
      </c>
      <c r="BH24" s="8"/>
      <c r="BI24" s="149"/>
      <c r="BJ24" s="149"/>
      <c r="BK24" s="150"/>
      <c r="BM24" s="13">
        <v>20</v>
      </c>
      <c r="BN24" s="7"/>
      <c r="BO24" s="8"/>
      <c r="BP24" s="149"/>
      <c r="BQ24" s="149"/>
      <c r="BR24" s="150"/>
      <c r="BT24" s="13">
        <v>20</v>
      </c>
      <c r="BU24" s="67">
        <v>43483</v>
      </c>
      <c r="BV24" s="8"/>
      <c r="BW24" s="149"/>
      <c r="BX24" s="149"/>
      <c r="BY24" s="150"/>
    </row>
    <row r="25" spans="2:77" x14ac:dyDescent="0.25">
      <c r="B25" s="13">
        <v>21</v>
      </c>
      <c r="C25" s="107">
        <v>43587</v>
      </c>
      <c r="D25" s="106"/>
      <c r="E25" s="149" t="s">
        <v>76</v>
      </c>
      <c r="F25" s="149"/>
      <c r="G25" s="150"/>
      <c r="I25" s="13">
        <v>21</v>
      </c>
      <c r="J25" s="7">
        <v>43488</v>
      </c>
      <c r="K25" s="8"/>
      <c r="L25" s="182" t="s">
        <v>108</v>
      </c>
      <c r="M25" s="183"/>
      <c r="N25" s="184"/>
      <c r="P25" s="13">
        <v>21</v>
      </c>
      <c r="Q25" s="7">
        <v>43480</v>
      </c>
      <c r="R25" s="8"/>
      <c r="S25" s="175" t="s">
        <v>166</v>
      </c>
      <c r="T25" s="175"/>
      <c r="U25" s="176"/>
      <c r="W25" s="13">
        <v>21</v>
      </c>
      <c r="X25" s="7">
        <v>43040</v>
      </c>
      <c r="Y25" s="8"/>
      <c r="Z25" s="149" t="s">
        <v>36</v>
      </c>
      <c r="AA25" s="149"/>
      <c r="AB25" s="150"/>
      <c r="AD25" s="13">
        <v>21</v>
      </c>
      <c r="AE25" s="7">
        <v>43523</v>
      </c>
      <c r="AF25" s="50"/>
      <c r="AG25" s="171" t="s">
        <v>146</v>
      </c>
      <c r="AH25" s="171"/>
      <c r="AI25" s="172"/>
      <c r="AK25" s="13">
        <v>21</v>
      </c>
      <c r="AL25" s="7"/>
      <c r="AM25" s="8"/>
      <c r="AN25" s="149"/>
      <c r="AO25" s="149"/>
      <c r="AP25" s="150"/>
      <c r="AR25" s="13">
        <v>21</v>
      </c>
      <c r="AS25" s="7">
        <v>43383</v>
      </c>
      <c r="AT25" s="8"/>
      <c r="AU25" s="149"/>
      <c r="AV25" s="149"/>
      <c r="AW25" s="150"/>
      <c r="AY25" s="13">
        <v>21</v>
      </c>
      <c r="AZ25" s="7"/>
      <c r="BA25" s="8"/>
      <c r="BB25" s="149"/>
      <c r="BC25" s="149"/>
      <c r="BD25" s="150"/>
      <c r="BF25" s="13">
        <v>21</v>
      </c>
      <c r="BG25" s="7">
        <v>43356</v>
      </c>
      <c r="BH25" s="8"/>
      <c r="BI25" s="149"/>
      <c r="BJ25" s="149"/>
      <c r="BK25" s="150"/>
      <c r="BM25" s="13">
        <v>21</v>
      </c>
      <c r="BN25" s="7"/>
      <c r="BO25" s="8"/>
      <c r="BP25" s="149"/>
      <c r="BQ25" s="149"/>
      <c r="BR25" s="150"/>
      <c r="BT25" s="13">
        <v>21</v>
      </c>
      <c r="BU25" s="67">
        <v>43483</v>
      </c>
      <c r="BV25" s="8"/>
      <c r="BW25" s="149"/>
      <c r="BX25" s="149"/>
      <c r="BY25" s="150"/>
    </row>
    <row r="26" spans="2:77" x14ac:dyDescent="0.25">
      <c r="B26" s="13">
        <v>22</v>
      </c>
      <c r="C26" s="107">
        <v>43580</v>
      </c>
      <c r="D26" s="106"/>
      <c r="E26" s="149" t="s">
        <v>323</v>
      </c>
      <c r="F26" s="149"/>
      <c r="G26" s="150"/>
      <c r="I26" s="13">
        <v>22</v>
      </c>
      <c r="J26" s="7">
        <v>43488</v>
      </c>
      <c r="K26" s="8"/>
      <c r="L26" s="182" t="s">
        <v>109</v>
      </c>
      <c r="M26" s="183"/>
      <c r="N26" s="184"/>
      <c r="P26" s="13">
        <v>22</v>
      </c>
      <c r="Q26" s="7">
        <v>43480</v>
      </c>
      <c r="R26" s="8"/>
      <c r="S26" s="175" t="s">
        <v>166</v>
      </c>
      <c r="T26" s="175"/>
      <c r="U26" s="176"/>
      <c r="W26" s="13">
        <v>22</v>
      </c>
      <c r="X26" s="7">
        <v>43042</v>
      </c>
      <c r="Y26" s="8"/>
      <c r="Z26" s="149" t="s">
        <v>36</v>
      </c>
      <c r="AA26" s="149"/>
      <c r="AB26" s="150"/>
      <c r="AD26" s="13">
        <v>22</v>
      </c>
      <c r="AE26" s="7">
        <v>43523</v>
      </c>
      <c r="AF26" s="50"/>
      <c r="AG26" s="171" t="s">
        <v>146</v>
      </c>
      <c r="AH26" s="171"/>
      <c r="AI26" s="172"/>
      <c r="AK26" s="13">
        <v>22</v>
      </c>
      <c r="AL26" s="7"/>
      <c r="AM26" s="8"/>
      <c r="AN26" s="149"/>
      <c r="AO26" s="149"/>
      <c r="AP26" s="150"/>
      <c r="AR26" s="13">
        <v>22</v>
      </c>
      <c r="AS26" s="7">
        <v>43383</v>
      </c>
      <c r="AT26" s="8"/>
      <c r="AU26" s="149"/>
      <c r="AV26" s="149"/>
      <c r="AW26" s="150"/>
      <c r="AY26" s="13">
        <v>22</v>
      </c>
      <c r="AZ26" s="7"/>
      <c r="BA26" s="8"/>
      <c r="BB26" s="149"/>
      <c r="BC26" s="149"/>
      <c r="BD26" s="150"/>
      <c r="BF26" s="13">
        <v>22</v>
      </c>
      <c r="BG26" s="7">
        <v>43362</v>
      </c>
      <c r="BH26" s="8"/>
      <c r="BI26" s="149"/>
      <c r="BJ26" s="149"/>
      <c r="BK26" s="150"/>
      <c r="BM26" s="13">
        <v>22</v>
      </c>
      <c r="BN26" s="7"/>
      <c r="BO26" s="8"/>
      <c r="BP26" s="149"/>
      <c r="BQ26" s="149"/>
      <c r="BR26" s="150"/>
      <c r="BT26" s="13">
        <v>22</v>
      </c>
      <c r="BU26" s="67">
        <v>43483</v>
      </c>
      <c r="BV26" s="8"/>
      <c r="BW26" s="149"/>
      <c r="BX26" s="149"/>
      <c r="BY26" s="150"/>
    </row>
    <row r="27" spans="2:77" x14ac:dyDescent="0.25">
      <c r="B27" s="13">
        <v>23</v>
      </c>
      <c r="C27" s="107">
        <v>43584</v>
      </c>
      <c r="D27" s="106"/>
      <c r="E27" s="149" t="s">
        <v>332</v>
      </c>
      <c r="F27" s="149"/>
      <c r="G27" s="150"/>
      <c r="I27" s="13">
        <v>23</v>
      </c>
      <c r="J27" s="7">
        <v>43493</v>
      </c>
      <c r="K27" s="8"/>
      <c r="L27" s="182" t="s">
        <v>110</v>
      </c>
      <c r="M27" s="183"/>
      <c r="N27" s="184"/>
      <c r="P27" s="13">
        <v>23</v>
      </c>
      <c r="Q27" s="7">
        <v>43448</v>
      </c>
      <c r="R27" s="8"/>
      <c r="S27" s="175" t="s">
        <v>85</v>
      </c>
      <c r="T27" s="175"/>
      <c r="U27" s="176"/>
      <c r="W27" s="13">
        <v>23</v>
      </c>
      <c r="X27" s="7">
        <v>43047</v>
      </c>
      <c r="Y27" s="8"/>
      <c r="Z27" s="149" t="s">
        <v>36</v>
      </c>
      <c r="AA27" s="149"/>
      <c r="AB27" s="150"/>
      <c r="AD27" s="13">
        <v>23</v>
      </c>
      <c r="AE27" s="7">
        <v>43535</v>
      </c>
      <c r="AF27" s="50"/>
      <c r="AG27" s="171" t="s">
        <v>225</v>
      </c>
      <c r="AH27" s="171"/>
      <c r="AI27" s="172"/>
      <c r="AK27" s="13">
        <v>23</v>
      </c>
      <c r="AL27" s="7"/>
      <c r="AM27" s="8"/>
      <c r="AN27" s="149"/>
      <c r="AO27" s="149"/>
      <c r="AP27" s="150"/>
      <c r="AR27" s="13">
        <v>23</v>
      </c>
      <c r="AS27" s="7">
        <v>43385</v>
      </c>
      <c r="AT27" s="8"/>
      <c r="AU27" s="149"/>
      <c r="AV27" s="149"/>
      <c r="AW27" s="150"/>
      <c r="AY27" s="13">
        <v>23</v>
      </c>
      <c r="AZ27" s="7"/>
      <c r="BA27" s="8"/>
      <c r="BB27" s="149"/>
      <c r="BC27" s="149"/>
      <c r="BD27" s="150"/>
      <c r="BF27" s="13">
        <v>23</v>
      </c>
      <c r="BG27" s="7">
        <v>43362</v>
      </c>
      <c r="BH27" s="8"/>
      <c r="BI27" s="149"/>
      <c r="BJ27" s="149"/>
      <c r="BK27" s="150"/>
      <c r="BM27" s="13">
        <v>23</v>
      </c>
      <c r="BN27" s="7"/>
      <c r="BO27" s="8"/>
      <c r="BP27" s="149"/>
      <c r="BQ27" s="149"/>
      <c r="BR27" s="150"/>
      <c r="BT27" s="13">
        <v>23</v>
      </c>
      <c r="BU27" s="67">
        <v>43483</v>
      </c>
      <c r="BV27" s="8"/>
      <c r="BW27" s="149"/>
      <c r="BX27" s="149"/>
      <c r="BY27" s="150"/>
    </row>
    <row r="28" spans="2:77" x14ac:dyDescent="0.25">
      <c r="B28" s="13">
        <v>24</v>
      </c>
      <c r="C28" s="7">
        <v>43599</v>
      </c>
      <c r="D28" s="50"/>
      <c r="E28" s="149" t="s">
        <v>308</v>
      </c>
      <c r="F28" s="149"/>
      <c r="G28" s="150"/>
      <c r="I28" s="13">
        <v>24</v>
      </c>
      <c r="J28" s="7">
        <v>43495</v>
      </c>
      <c r="K28" s="8"/>
      <c r="L28" s="182" t="s">
        <v>114</v>
      </c>
      <c r="M28" s="183"/>
      <c r="N28" s="184"/>
      <c r="P28" s="13">
        <v>24</v>
      </c>
      <c r="Q28" s="7">
        <v>43381</v>
      </c>
      <c r="R28" s="8"/>
      <c r="S28" s="149"/>
      <c r="T28" s="149"/>
      <c r="U28" s="150"/>
      <c r="W28" s="13">
        <v>24</v>
      </c>
      <c r="X28" s="7">
        <v>43047</v>
      </c>
      <c r="Y28" s="8"/>
      <c r="Z28" s="149" t="s">
        <v>36</v>
      </c>
      <c r="AA28" s="149"/>
      <c r="AB28" s="150"/>
      <c r="AD28" s="13">
        <v>24</v>
      </c>
      <c r="AE28" s="7">
        <v>43563</v>
      </c>
      <c r="AF28" s="50"/>
      <c r="AG28" s="171" t="s">
        <v>280</v>
      </c>
      <c r="AH28" s="171"/>
      <c r="AI28" s="172"/>
      <c r="AK28" s="13">
        <v>24</v>
      </c>
      <c r="AL28" s="7"/>
      <c r="AM28" s="8"/>
      <c r="AN28" s="149"/>
      <c r="AO28" s="149"/>
      <c r="AP28" s="150"/>
      <c r="AR28" s="13">
        <v>24</v>
      </c>
      <c r="AS28" s="7">
        <v>43391</v>
      </c>
      <c r="AT28" s="8"/>
      <c r="AU28" s="149"/>
      <c r="AV28" s="149"/>
      <c r="AW28" s="150"/>
      <c r="AY28" s="13">
        <v>24</v>
      </c>
      <c r="AZ28" s="7"/>
      <c r="BA28" s="8"/>
      <c r="BB28" s="149"/>
      <c r="BC28" s="149"/>
      <c r="BD28" s="150"/>
      <c r="BF28" s="13">
        <v>24</v>
      </c>
      <c r="BG28" s="7">
        <v>43361</v>
      </c>
      <c r="BH28" s="8"/>
      <c r="BI28" s="149"/>
      <c r="BJ28" s="149"/>
      <c r="BK28" s="150"/>
      <c r="BM28" s="13">
        <v>24</v>
      </c>
      <c r="BN28" s="7"/>
      <c r="BO28" s="8"/>
      <c r="BP28" s="149"/>
      <c r="BQ28" s="149"/>
      <c r="BR28" s="150"/>
      <c r="BT28" s="13">
        <v>24</v>
      </c>
      <c r="BU28" s="67">
        <v>43483</v>
      </c>
      <c r="BV28" s="8"/>
      <c r="BW28" s="149"/>
      <c r="BX28" s="149"/>
      <c r="BY28" s="150"/>
    </row>
    <row r="29" spans="2:77" x14ac:dyDescent="0.25">
      <c r="B29" s="13">
        <v>25</v>
      </c>
      <c r="C29" s="7">
        <v>43599</v>
      </c>
      <c r="D29" s="50"/>
      <c r="E29" s="149" t="s">
        <v>309</v>
      </c>
      <c r="F29" s="149"/>
      <c r="G29" s="150"/>
      <c r="I29" s="13">
        <v>25</v>
      </c>
      <c r="J29" s="7">
        <v>43496</v>
      </c>
      <c r="K29" s="8"/>
      <c r="L29" s="182" t="s">
        <v>115</v>
      </c>
      <c r="M29" s="183"/>
      <c r="N29" s="184"/>
      <c r="P29" s="13">
        <v>25</v>
      </c>
      <c r="Q29" s="7">
        <v>43494</v>
      </c>
      <c r="R29" s="8"/>
      <c r="S29" s="182" t="s">
        <v>112</v>
      </c>
      <c r="T29" s="183" t="s">
        <v>112</v>
      </c>
      <c r="U29" s="184" t="s">
        <v>112</v>
      </c>
      <c r="W29" s="13">
        <v>25</v>
      </c>
      <c r="X29" s="7">
        <v>43061</v>
      </c>
      <c r="Y29" s="8"/>
      <c r="Z29" s="149" t="s">
        <v>36</v>
      </c>
      <c r="AA29" s="149"/>
      <c r="AB29" s="150"/>
      <c r="AD29" s="13">
        <v>25</v>
      </c>
      <c r="AE29" s="7">
        <v>43565</v>
      </c>
      <c r="AF29" s="50"/>
      <c r="AG29" s="171" t="s">
        <v>191</v>
      </c>
      <c r="AH29" s="171"/>
      <c r="AI29" s="172"/>
      <c r="AK29" s="13">
        <v>25</v>
      </c>
      <c r="AL29" s="7"/>
      <c r="AM29" s="8"/>
      <c r="AN29" s="149"/>
      <c r="AO29" s="149"/>
      <c r="AP29" s="150"/>
      <c r="AR29" s="13">
        <v>25</v>
      </c>
      <c r="AS29" s="7">
        <v>43391</v>
      </c>
      <c r="AT29" s="8"/>
      <c r="AU29" s="149"/>
      <c r="AV29" s="149"/>
      <c r="AW29" s="150"/>
      <c r="AY29" s="13">
        <v>25</v>
      </c>
      <c r="AZ29" s="7"/>
      <c r="BA29" s="8"/>
      <c r="BB29" s="149"/>
      <c r="BC29" s="149"/>
      <c r="BD29" s="150"/>
      <c r="BF29" s="13">
        <v>25</v>
      </c>
      <c r="BG29" s="7">
        <v>43362</v>
      </c>
      <c r="BH29" s="8"/>
      <c r="BI29" s="149"/>
      <c r="BJ29" s="149"/>
      <c r="BK29" s="150"/>
      <c r="BM29" s="13">
        <v>25</v>
      </c>
      <c r="BN29" s="7"/>
      <c r="BO29" s="8"/>
      <c r="BP29" s="149"/>
      <c r="BQ29" s="149"/>
      <c r="BR29" s="150"/>
      <c r="BT29" s="13">
        <v>25</v>
      </c>
      <c r="BU29" s="67">
        <v>43501</v>
      </c>
      <c r="BV29" s="8"/>
      <c r="BW29" s="149"/>
      <c r="BX29" s="149"/>
      <c r="BY29" s="150"/>
    </row>
    <row r="30" spans="2:77" x14ac:dyDescent="0.25">
      <c r="B30" s="13">
        <v>26</v>
      </c>
      <c r="C30" s="7">
        <v>43587</v>
      </c>
      <c r="D30" s="50"/>
      <c r="E30" s="149" t="s">
        <v>96</v>
      </c>
      <c r="F30" s="149"/>
      <c r="G30" s="150"/>
      <c r="I30" s="13">
        <v>26</v>
      </c>
      <c r="J30" s="7">
        <v>43496</v>
      </c>
      <c r="K30" s="8"/>
      <c r="L30" s="182" t="s">
        <v>116</v>
      </c>
      <c r="M30" s="183"/>
      <c r="N30" s="184"/>
      <c r="P30" s="13">
        <v>26</v>
      </c>
      <c r="Q30" s="7">
        <v>43494</v>
      </c>
      <c r="R30" s="8"/>
      <c r="S30" s="182" t="s">
        <v>113</v>
      </c>
      <c r="T30" s="183" t="s">
        <v>113</v>
      </c>
      <c r="U30" s="184" t="s">
        <v>113</v>
      </c>
      <c r="W30" s="13">
        <v>26</v>
      </c>
      <c r="X30" s="7">
        <v>43069</v>
      </c>
      <c r="Y30" s="8"/>
      <c r="Z30" s="149" t="s">
        <v>36</v>
      </c>
      <c r="AA30" s="149"/>
      <c r="AB30" s="150"/>
      <c r="AD30" s="13">
        <v>26</v>
      </c>
      <c r="AE30" s="7">
        <v>43608</v>
      </c>
      <c r="AF30" s="50"/>
      <c r="AG30" s="171" t="s">
        <v>354</v>
      </c>
      <c r="AH30" s="171"/>
      <c r="AI30" s="172"/>
      <c r="AK30" s="13">
        <v>26</v>
      </c>
      <c r="AL30" s="7"/>
      <c r="AM30" s="8"/>
      <c r="AN30" s="149"/>
      <c r="AO30" s="149"/>
      <c r="AP30" s="150"/>
      <c r="AR30" s="13">
        <v>26</v>
      </c>
      <c r="AS30" s="7">
        <v>43396</v>
      </c>
      <c r="AT30" s="8"/>
      <c r="AU30" s="149"/>
      <c r="AV30" s="149"/>
      <c r="AW30" s="150"/>
      <c r="AY30" s="13">
        <v>26</v>
      </c>
      <c r="AZ30" s="7"/>
      <c r="BA30" s="8"/>
      <c r="BB30" s="149"/>
      <c r="BC30" s="149"/>
      <c r="BD30" s="150"/>
      <c r="BF30" s="13">
        <v>26</v>
      </c>
      <c r="BG30" s="7">
        <v>43369</v>
      </c>
      <c r="BH30" s="8"/>
      <c r="BI30" s="149"/>
      <c r="BJ30" s="149"/>
      <c r="BK30" s="150"/>
      <c r="BM30" s="13">
        <v>26</v>
      </c>
      <c r="BN30" s="7"/>
      <c r="BO30" s="8"/>
      <c r="BP30" s="149"/>
      <c r="BQ30" s="149"/>
      <c r="BR30" s="150"/>
      <c r="BT30" s="13">
        <v>26</v>
      </c>
      <c r="BU30" s="67">
        <v>43501</v>
      </c>
      <c r="BV30" s="8"/>
      <c r="BW30" s="149"/>
      <c r="BX30" s="149"/>
      <c r="BY30" s="150"/>
    </row>
    <row r="31" spans="2:77" ht="15" customHeight="1" x14ac:dyDescent="0.25">
      <c r="B31" s="13">
        <v>27</v>
      </c>
      <c r="C31" s="7">
        <v>43580</v>
      </c>
      <c r="D31" s="50"/>
      <c r="E31" s="149" t="s">
        <v>96</v>
      </c>
      <c r="F31" s="149"/>
      <c r="G31" s="150"/>
      <c r="I31" s="13">
        <v>27</v>
      </c>
      <c r="J31" s="7">
        <v>43496</v>
      </c>
      <c r="K31" s="8"/>
      <c r="L31" s="182" t="s">
        <v>118</v>
      </c>
      <c r="M31" s="183"/>
      <c r="N31" s="184"/>
      <c r="P31" s="13">
        <v>27</v>
      </c>
      <c r="Q31" s="7">
        <v>43368</v>
      </c>
      <c r="R31" s="8"/>
      <c r="S31" s="182" t="s">
        <v>62</v>
      </c>
      <c r="T31" s="183" t="s">
        <v>62</v>
      </c>
      <c r="U31" s="184" t="s">
        <v>62</v>
      </c>
      <c r="W31" s="13">
        <v>27</v>
      </c>
      <c r="X31" s="7">
        <v>43069</v>
      </c>
      <c r="Y31" s="8"/>
      <c r="Z31" s="149" t="s">
        <v>36</v>
      </c>
      <c r="AA31" s="149"/>
      <c r="AB31" s="150"/>
      <c r="AD31" s="13">
        <v>27</v>
      </c>
      <c r="AE31" s="7">
        <v>43677</v>
      </c>
      <c r="AF31" s="50"/>
      <c r="AG31" s="171" t="s">
        <v>146</v>
      </c>
      <c r="AH31" s="171"/>
      <c r="AI31" s="172"/>
      <c r="AK31" s="13">
        <v>27</v>
      </c>
      <c r="AL31" s="7"/>
      <c r="AM31" s="8"/>
      <c r="AN31" s="149"/>
      <c r="AO31" s="149"/>
      <c r="AP31" s="150"/>
      <c r="AR31" s="13">
        <v>27</v>
      </c>
      <c r="AS31" s="7">
        <v>43396</v>
      </c>
      <c r="AT31" s="8"/>
      <c r="AU31" s="149"/>
      <c r="AV31" s="149"/>
      <c r="AW31" s="150"/>
      <c r="AY31" s="13">
        <v>27</v>
      </c>
      <c r="AZ31" s="7"/>
      <c r="BA31" s="8"/>
      <c r="BB31" s="149"/>
      <c r="BC31" s="149"/>
      <c r="BD31" s="150"/>
      <c r="BF31" s="13">
        <v>27</v>
      </c>
      <c r="BG31" s="7">
        <v>43369</v>
      </c>
      <c r="BH31" s="8"/>
      <c r="BI31" s="149"/>
      <c r="BJ31" s="149"/>
      <c r="BK31" s="150"/>
      <c r="BM31" s="13">
        <v>27</v>
      </c>
      <c r="BN31" s="7"/>
      <c r="BO31" s="8"/>
      <c r="BP31" s="149"/>
      <c r="BQ31" s="149"/>
      <c r="BR31" s="150"/>
      <c r="BT31" s="13">
        <v>27</v>
      </c>
      <c r="BU31" s="67">
        <v>43501</v>
      </c>
      <c r="BV31" s="8"/>
      <c r="BW31" s="149"/>
      <c r="BX31" s="149"/>
      <c r="BY31" s="150"/>
    </row>
    <row r="32" spans="2:77" x14ac:dyDescent="0.25">
      <c r="B32" s="13">
        <v>28</v>
      </c>
      <c r="C32" s="7">
        <v>43580</v>
      </c>
      <c r="D32" s="50"/>
      <c r="E32" s="149" t="s">
        <v>96</v>
      </c>
      <c r="F32" s="149"/>
      <c r="G32" s="150"/>
      <c r="I32" s="13">
        <v>28</v>
      </c>
      <c r="J32" s="7">
        <v>43496</v>
      </c>
      <c r="K32" s="8"/>
      <c r="L32" s="182" t="s">
        <v>119</v>
      </c>
      <c r="M32" s="183"/>
      <c r="N32" s="184"/>
      <c r="P32" s="13">
        <v>28</v>
      </c>
      <c r="Q32" s="7">
        <v>43221.586111111108</v>
      </c>
      <c r="R32" s="8"/>
      <c r="S32" s="149" t="s">
        <v>36</v>
      </c>
      <c r="T32" s="149"/>
      <c r="U32" s="150"/>
      <c r="W32" s="13">
        <v>28</v>
      </c>
      <c r="X32" s="7">
        <v>43069</v>
      </c>
      <c r="Y32" s="8"/>
      <c r="Z32" s="149" t="s">
        <v>36</v>
      </c>
      <c r="AA32" s="149"/>
      <c r="AB32" s="150"/>
      <c r="AD32" s="13">
        <v>28</v>
      </c>
      <c r="AE32" s="7">
        <v>43718</v>
      </c>
      <c r="AF32" s="50"/>
      <c r="AG32" s="171" t="s">
        <v>527</v>
      </c>
      <c r="AH32" s="171"/>
      <c r="AI32" s="172"/>
      <c r="AK32" s="13">
        <v>28</v>
      </c>
      <c r="AL32" s="7"/>
      <c r="AM32" s="8"/>
      <c r="AN32" s="149"/>
      <c r="AO32" s="149"/>
      <c r="AP32" s="150"/>
      <c r="AR32" s="13">
        <v>28</v>
      </c>
      <c r="AS32" s="7">
        <v>43399</v>
      </c>
      <c r="AT32" s="8"/>
      <c r="AU32" s="149"/>
      <c r="AV32" s="149"/>
      <c r="AW32" s="150"/>
      <c r="AY32" s="13">
        <v>28</v>
      </c>
      <c r="AZ32" s="7"/>
      <c r="BA32" s="8"/>
      <c r="BB32" s="149"/>
      <c r="BC32" s="149"/>
      <c r="BD32" s="150"/>
      <c r="BF32" s="13">
        <v>28</v>
      </c>
      <c r="BG32" s="7">
        <v>43371</v>
      </c>
      <c r="BH32" s="8"/>
      <c r="BI32" s="149"/>
      <c r="BJ32" s="149"/>
      <c r="BK32" s="150"/>
      <c r="BM32" s="13">
        <v>28</v>
      </c>
      <c r="BN32" s="7"/>
      <c r="BO32" s="8"/>
      <c r="BP32" s="149"/>
      <c r="BQ32" s="149"/>
      <c r="BR32" s="150"/>
      <c r="BT32" s="13">
        <v>28</v>
      </c>
      <c r="BU32" s="67">
        <v>43508</v>
      </c>
      <c r="BV32" s="8"/>
      <c r="BW32" s="149"/>
      <c r="BX32" s="149"/>
      <c r="BY32" s="150"/>
    </row>
    <row r="33" spans="2:77" x14ac:dyDescent="0.25">
      <c r="B33" s="13">
        <v>29</v>
      </c>
      <c r="C33" s="107">
        <v>43601</v>
      </c>
      <c r="D33" s="50"/>
      <c r="E33" s="159"/>
      <c r="F33" s="160"/>
      <c r="G33" s="161"/>
      <c r="I33" s="13">
        <v>29</v>
      </c>
      <c r="J33" s="7">
        <v>43496</v>
      </c>
      <c r="K33" s="8"/>
      <c r="L33" s="182" t="s">
        <v>122</v>
      </c>
      <c r="M33" s="183"/>
      <c r="N33" s="184"/>
      <c r="P33" s="13">
        <v>29</v>
      </c>
      <c r="Q33" s="7">
        <v>43229.392361111109</v>
      </c>
      <c r="R33" s="8"/>
      <c r="S33" s="149" t="s">
        <v>36</v>
      </c>
      <c r="T33" s="149"/>
      <c r="U33" s="150"/>
      <c r="W33" s="13">
        <v>29</v>
      </c>
      <c r="X33" s="7">
        <v>43077</v>
      </c>
      <c r="Y33" s="8"/>
      <c r="Z33" s="149" t="s">
        <v>36</v>
      </c>
      <c r="AA33" s="149"/>
      <c r="AB33" s="150"/>
      <c r="AD33" s="13">
        <v>29</v>
      </c>
      <c r="AE33" s="7">
        <v>43740</v>
      </c>
      <c r="AF33" s="50"/>
      <c r="AG33" s="171" t="s">
        <v>146</v>
      </c>
      <c r="AH33" s="171"/>
      <c r="AI33" s="172"/>
      <c r="AK33" s="13">
        <v>29</v>
      </c>
      <c r="AL33" s="7"/>
      <c r="AM33" s="8"/>
      <c r="AN33" s="149"/>
      <c r="AO33" s="149"/>
      <c r="AP33" s="150"/>
      <c r="AR33" s="13">
        <v>29</v>
      </c>
      <c r="AS33" s="7">
        <v>43402</v>
      </c>
      <c r="AT33" s="8"/>
      <c r="AU33" s="149"/>
      <c r="AV33" s="149"/>
      <c r="AW33" s="150"/>
      <c r="AY33" s="13">
        <v>29</v>
      </c>
      <c r="AZ33" s="7"/>
      <c r="BA33" s="8"/>
      <c r="BB33" s="149"/>
      <c r="BC33" s="149"/>
      <c r="BD33" s="150"/>
      <c r="BF33" s="13">
        <v>29</v>
      </c>
      <c r="BG33" s="7">
        <v>43364</v>
      </c>
      <c r="BH33" s="8"/>
      <c r="BI33" s="149"/>
      <c r="BJ33" s="149"/>
      <c r="BK33" s="150"/>
      <c r="BM33" s="13">
        <v>29</v>
      </c>
      <c r="BN33" s="7"/>
      <c r="BO33" s="8"/>
      <c r="BP33" s="149"/>
      <c r="BQ33" s="149"/>
      <c r="BR33" s="150"/>
      <c r="BT33" s="13">
        <v>29</v>
      </c>
      <c r="BU33" s="67">
        <v>43509</v>
      </c>
      <c r="BV33" s="8"/>
      <c r="BW33" s="149"/>
      <c r="BX33" s="149"/>
      <c r="BY33" s="150"/>
    </row>
    <row r="34" spans="2:77" x14ac:dyDescent="0.25">
      <c r="B34" s="13">
        <v>30</v>
      </c>
      <c r="C34" s="107">
        <v>43602</v>
      </c>
      <c r="D34" s="50"/>
      <c r="E34" s="159"/>
      <c r="F34" s="160"/>
      <c r="G34" s="161"/>
      <c r="I34" s="13">
        <v>30</v>
      </c>
      <c r="J34" s="7">
        <v>43496</v>
      </c>
      <c r="K34" s="8"/>
      <c r="L34" s="182" t="s">
        <v>123</v>
      </c>
      <c r="M34" s="183"/>
      <c r="N34" s="184"/>
      <c r="P34" s="13">
        <v>30</v>
      </c>
      <c r="Q34" s="7">
        <v>43277.380555555559</v>
      </c>
      <c r="R34" s="8"/>
      <c r="S34" s="149" t="s">
        <v>36</v>
      </c>
      <c r="T34" s="149"/>
      <c r="U34" s="150"/>
      <c r="W34" s="13">
        <v>30</v>
      </c>
      <c r="X34" s="7">
        <v>43077</v>
      </c>
      <c r="Y34" s="8"/>
      <c r="Z34" s="149" t="s">
        <v>36</v>
      </c>
      <c r="AA34" s="149"/>
      <c r="AB34" s="150"/>
      <c r="AD34" s="13">
        <v>30</v>
      </c>
      <c r="AE34" s="7">
        <v>43740</v>
      </c>
      <c r="AF34" s="50"/>
      <c r="AG34" s="171" t="s">
        <v>146</v>
      </c>
      <c r="AH34" s="171"/>
      <c r="AI34" s="172"/>
      <c r="AK34" s="13">
        <v>30</v>
      </c>
      <c r="AL34" s="7"/>
      <c r="AM34" s="8"/>
      <c r="AN34" s="149"/>
      <c r="AO34" s="149"/>
      <c r="AP34" s="150"/>
      <c r="AR34" s="13">
        <v>30</v>
      </c>
      <c r="AS34" s="7">
        <v>43399</v>
      </c>
      <c r="AT34" s="8"/>
      <c r="AU34" s="149"/>
      <c r="AV34" s="149"/>
      <c r="AW34" s="150"/>
      <c r="AY34" s="13">
        <v>30</v>
      </c>
      <c r="AZ34" s="7"/>
      <c r="BA34" s="8"/>
      <c r="BB34" s="149"/>
      <c r="BC34" s="149"/>
      <c r="BD34" s="150"/>
      <c r="BF34" s="13">
        <v>30</v>
      </c>
      <c r="BG34" s="7">
        <v>43395</v>
      </c>
      <c r="BH34" s="8"/>
      <c r="BI34" s="149"/>
      <c r="BJ34" s="149"/>
      <c r="BK34" s="150"/>
      <c r="BM34" s="13">
        <v>30</v>
      </c>
      <c r="BN34" s="7"/>
      <c r="BO34" s="8"/>
      <c r="BP34" s="149"/>
      <c r="BQ34" s="149"/>
      <c r="BR34" s="150"/>
      <c r="BT34" s="13">
        <v>30</v>
      </c>
      <c r="BU34" s="67">
        <v>43509</v>
      </c>
      <c r="BV34" s="8"/>
      <c r="BW34" s="149"/>
      <c r="BX34" s="149"/>
      <c r="BY34" s="150"/>
    </row>
    <row r="35" spans="2:77" ht="15" customHeight="1" x14ac:dyDescent="0.25">
      <c r="B35" s="13">
        <v>31</v>
      </c>
      <c r="C35" s="107">
        <v>43606</v>
      </c>
      <c r="D35" s="50"/>
      <c r="E35" s="159" t="s">
        <v>349</v>
      </c>
      <c r="F35" s="160"/>
      <c r="G35" s="161"/>
      <c r="I35" s="13">
        <v>31</v>
      </c>
      <c r="J35" s="7">
        <v>43497</v>
      </c>
      <c r="K35" s="8"/>
      <c r="L35" s="182" t="s">
        <v>124</v>
      </c>
      <c r="M35" s="183"/>
      <c r="N35" s="184"/>
      <c r="P35" s="13">
        <v>31</v>
      </c>
      <c r="Q35" s="7">
        <v>43278.400694444441</v>
      </c>
      <c r="R35" s="8"/>
      <c r="S35" s="149" t="s">
        <v>36</v>
      </c>
      <c r="T35" s="149"/>
      <c r="U35" s="150"/>
      <c r="W35" s="13">
        <v>31</v>
      </c>
      <c r="X35" s="7">
        <v>43083</v>
      </c>
      <c r="Y35" s="8"/>
      <c r="Z35" s="149" t="s">
        <v>36</v>
      </c>
      <c r="AA35" s="149"/>
      <c r="AB35" s="150"/>
      <c r="AD35" s="13">
        <v>31</v>
      </c>
      <c r="AE35" s="7">
        <v>43802.586805555555</v>
      </c>
      <c r="AF35" s="8"/>
      <c r="AG35" s="171"/>
      <c r="AH35" s="171"/>
      <c r="AI35" s="172"/>
      <c r="AK35" s="13">
        <v>31</v>
      </c>
      <c r="AL35" s="7"/>
      <c r="AM35" s="8"/>
      <c r="AN35" s="149"/>
      <c r="AO35" s="149"/>
      <c r="AP35" s="150"/>
      <c r="AR35" s="13">
        <v>31</v>
      </c>
      <c r="AS35" s="7">
        <v>43404</v>
      </c>
      <c r="AT35" s="8"/>
      <c r="AU35" s="149"/>
      <c r="AV35" s="149"/>
      <c r="AW35" s="150"/>
      <c r="AY35" s="13">
        <v>31</v>
      </c>
      <c r="AZ35" s="7"/>
      <c r="BA35" s="8"/>
      <c r="BB35" s="149"/>
      <c r="BC35" s="149"/>
      <c r="BD35" s="150"/>
      <c r="BF35" s="13">
        <v>31</v>
      </c>
      <c r="BG35" s="7">
        <v>43402</v>
      </c>
      <c r="BH35" s="8"/>
      <c r="BI35" s="149"/>
      <c r="BJ35" s="149"/>
      <c r="BK35" s="150"/>
      <c r="BM35" s="13">
        <v>31</v>
      </c>
      <c r="BN35" s="7"/>
      <c r="BO35" s="8"/>
      <c r="BP35" s="149"/>
      <c r="BQ35" s="149"/>
      <c r="BR35" s="150"/>
      <c r="BT35" s="13">
        <v>31</v>
      </c>
      <c r="BU35" s="67">
        <v>43509</v>
      </c>
      <c r="BV35" s="8"/>
      <c r="BW35" s="149"/>
      <c r="BX35" s="149"/>
      <c r="BY35" s="150"/>
    </row>
    <row r="36" spans="2:77" x14ac:dyDescent="0.25">
      <c r="B36" s="13">
        <v>32</v>
      </c>
      <c r="C36" s="7">
        <v>43601</v>
      </c>
      <c r="D36" s="50"/>
      <c r="E36" s="171" t="s">
        <v>339</v>
      </c>
      <c r="F36" s="171"/>
      <c r="G36" s="172"/>
      <c r="I36" s="13">
        <v>32</v>
      </c>
      <c r="J36" s="7">
        <v>43502</v>
      </c>
      <c r="K36" s="8"/>
      <c r="L36" s="182" t="s">
        <v>130</v>
      </c>
      <c r="M36" s="183"/>
      <c r="N36" s="184"/>
      <c r="P36" s="13">
        <v>32</v>
      </c>
      <c r="Q36" s="7">
        <v>43278.467361111114</v>
      </c>
      <c r="R36" s="8"/>
      <c r="S36" s="149" t="s">
        <v>36</v>
      </c>
      <c r="T36" s="149"/>
      <c r="U36" s="150"/>
      <c r="W36" s="13">
        <v>32</v>
      </c>
      <c r="X36" s="7">
        <v>43088</v>
      </c>
      <c r="Y36" s="8"/>
      <c r="Z36" s="149" t="s">
        <v>36</v>
      </c>
      <c r="AA36" s="149"/>
      <c r="AB36" s="150"/>
      <c r="AD36" s="13">
        <v>32</v>
      </c>
      <c r="AE36" s="7">
        <v>43808.651388888888</v>
      </c>
      <c r="AF36" s="8"/>
      <c r="AG36" s="171"/>
      <c r="AH36" s="171"/>
      <c r="AI36" s="172"/>
      <c r="AK36" s="13">
        <v>32</v>
      </c>
      <c r="AL36" s="7"/>
      <c r="AM36" s="8"/>
      <c r="AN36" s="149"/>
      <c r="AO36" s="149"/>
      <c r="AP36" s="150"/>
      <c r="AR36" s="13">
        <v>32</v>
      </c>
      <c r="AS36" s="7">
        <v>43404</v>
      </c>
      <c r="AT36" s="8"/>
      <c r="AU36" s="149"/>
      <c r="AV36" s="149"/>
      <c r="AW36" s="150"/>
      <c r="AY36" s="13">
        <v>32</v>
      </c>
      <c r="AZ36" s="7"/>
      <c r="BA36" s="8"/>
      <c r="BB36" s="149"/>
      <c r="BC36" s="149"/>
      <c r="BD36" s="150"/>
      <c r="BF36" s="13">
        <v>32</v>
      </c>
      <c r="BG36" s="7">
        <v>43410</v>
      </c>
      <c r="BH36" s="8"/>
      <c r="BI36" s="149"/>
      <c r="BJ36" s="149"/>
      <c r="BK36" s="150"/>
      <c r="BM36" s="13">
        <v>32</v>
      </c>
      <c r="BN36" s="7"/>
      <c r="BO36" s="8"/>
      <c r="BP36" s="149"/>
      <c r="BQ36" s="149"/>
      <c r="BR36" s="150"/>
      <c r="BT36" s="13">
        <v>32</v>
      </c>
      <c r="BU36" s="67">
        <v>43522</v>
      </c>
      <c r="BV36" s="50"/>
      <c r="BW36" s="149" t="s">
        <v>178</v>
      </c>
      <c r="BX36" s="149"/>
      <c r="BY36" s="150"/>
    </row>
    <row r="37" spans="2:77" x14ac:dyDescent="0.25">
      <c r="B37" s="13">
        <v>33</v>
      </c>
      <c r="C37" s="7">
        <v>43605</v>
      </c>
      <c r="D37" s="50"/>
      <c r="E37" s="149" t="s">
        <v>345</v>
      </c>
      <c r="F37" s="149"/>
      <c r="G37" s="150"/>
      <c r="I37" s="13">
        <v>33</v>
      </c>
      <c r="J37" s="7">
        <v>43507</v>
      </c>
      <c r="K37" s="8"/>
      <c r="L37" s="182" t="s">
        <v>132</v>
      </c>
      <c r="M37" s="183"/>
      <c r="N37" s="184"/>
      <c r="P37" s="13">
        <v>33</v>
      </c>
      <c r="Q37" s="7">
        <v>43326.381944444445</v>
      </c>
      <c r="R37" s="8"/>
      <c r="S37" s="149" t="s">
        <v>36</v>
      </c>
      <c r="T37" s="149"/>
      <c r="U37" s="150"/>
      <c r="W37" s="13">
        <v>33</v>
      </c>
      <c r="X37" s="7">
        <v>43104</v>
      </c>
      <c r="Y37" s="8"/>
      <c r="Z37" s="149" t="s">
        <v>36</v>
      </c>
      <c r="AA37" s="149"/>
      <c r="AB37" s="150"/>
      <c r="AD37" s="13">
        <v>33</v>
      </c>
      <c r="AE37" s="7">
        <v>43818.407638888886</v>
      </c>
      <c r="AF37" s="8"/>
      <c r="AG37" s="171"/>
      <c r="AH37" s="171"/>
      <c r="AI37" s="172"/>
      <c r="AK37" s="13">
        <v>33</v>
      </c>
      <c r="AL37" s="7"/>
      <c r="AM37" s="8"/>
      <c r="AN37" s="149"/>
      <c r="AO37" s="149"/>
      <c r="AP37" s="150"/>
      <c r="AR37" s="13">
        <v>33</v>
      </c>
      <c r="AS37" s="7">
        <v>43411</v>
      </c>
      <c r="AT37" s="8"/>
      <c r="AU37" s="149"/>
      <c r="AV37" s="149"/>
      <c r="AW37" s="150"/>
      <c r="AY37" s="13">
        <v>33</v>
      </c>
      <c r="AZ37" s="7"/>
      <c r="BA37" s="8"/>
      <c r="BB37" s="149"/>
      <c r="BC37" s="149"/>
      <c r="BD37" s="150"/>
      <c r="BF37" s="13">
        <v>33</v>
      </c>
      <c r="BG37" s="7">
        <v>43413</v>
      </c>
      <c r="BH37" s="8"/>
      <c r="BI37" s="149"/>
      <c r="BJ37" s="149"/>
      <c r="BK37" s="150"/>
      <c r="BM37" s="13">
        <v>33</v>
      </c>
      <c r="BN37" s="7"/>
      <c r="BO37" s="8"/>
      <c r="BP37" s="149"/>
      <c r="BQ37" s="149"/>
      <c r="BR37" s="150"/>
      <c r="BT37" s="13">
        <v>33</v>
      </c>
      <c r="BU37" s="67">
        <v>43518</v>
      </c>
      <c r="BV37" s="50"/>
      <c r="BW37" s="149" t="s">
        <v>180</v>
      </c>
      <c r="BX37" s="149"/>
      <c r="BY37" s="150"/>
    </row>
    <row r="38" spans="2:77" x14ac:dyDescent="0.25">
      <c r="B38" s="13">
        <v>34</v>
      </c>
      <c r="C38" s="7">
        <v>43605</v>
      </c>
      <c r="D38" s="50"/>
      <c r="E38" s="149" t="s">
        <v>346</v>
      </c>
      <c r="F38" s="149"/>
      <c r="G38" s="150"/>
      <c r="I38" s="13">
        <v>34</v>
      </c>
      <c r="J38" s="7">
        <v>43507</v>
      </c>
      <c r="K38" s="8"/>
      <c r="L38" s="182" t="s">
        <v>133</v>
      </c>
      <c r="M38" s="183"/>
      <c r="N38" s="184"/>
      <c r="P38" s="13">
        <v>34</v>
      </c>
      <c r="Q38" s="7">
        <v>43517</v>
      </c>
      <c r="R38" s="50"/>
      <c r="S38" s="149" t="s">
        <v>186</v>
      </c>
      <c r="T38" s="149"/>
      <c r="U38" s="150"/>
      <c r="W38" s="13">
        <v>34</v>
      </c>
      <c r="X38" s="7">
        <v>43112</v>
      </c>
      <c r="Y38" s="8"/>
      <c r="Z38" s="149" t="s">
        <v>36</v>
      </c>
      <c r="AA38" s="149"/>
      <c r="AB38" s="150"/>
      <c r="AD38" s="13">
        <v>34</v>
      </c>
      <c r="AE38" s="7">
        <v>43818.643750000003</v>
      </c>
      <c r="AF38" s="8"/>
      <c r="AG38" s="171"/>
      <c r="AH38" s="171"/>
      <c r="AI38" s="172"/>
      <c r="AK38" s="13">
        <v>34</v>
      </c>
      <c r="AL38" s="7"/>
      <c r="AM38" s="8"/>
      <c r="AN38" s="149"/>
      <c r="AO38" s="149"/>
      <c r="AP38" s="150"/>
      <c r="AR38" s="13">
        <v>34</v>
      </c>
      <c r="AS38" s="7">
        <v>43411</v>
      </c>
      <c r="AT38" s="8"/>
      <c r="AU38" s="149"/>
      <c r="AV38" s="149"/>
      <c r="AW38" s="150"/>
      <c r="AY38" s="13">
        <v>34</v>
      </c>
      <c r="AZ38" s="7"/>
      <c r="BA38" s="8"/>
      <c r="BB38" s="149"/>
      <c r="BC38" s="149"/>
      <c r="BD38" s="150"/>
      <c r="BF38" s="13">
        <v>34</v>
      </c>
      <c r="BG38" s="7">
        <v>43417</v>
      </c>
      <c r="BH38" s="8"/>
      <c r="BI38" s="149"/>
      <c r="BJ38" s="149"/>
      <c r="BK38" s="150"/>
      <c r="BM38" s="13">
        <v>34</v>
      </c>
      <c r="BN38" s="7"/>
      <c r="BO38" s="8"/>
      <c r="BP38" s="149"/>
      <c r="BQ38" s="149"/>
      <c r="BR38" s="150"/>
      <c r="BT38" s="13">
        <v>34</v>
      </c>
      <c r="BU38" s="67">
        <v>43518</v>
      </c>
      <c r="BV38" s="50"/>
      <c r="BW38" s="149" t="s">
        <v>181</v>
      </c>
      <c r="BX38" s="149"/>
      <c r="BY38" s="150"/>
    </row>
    <row r="39" spans="2:77" x14ac:dyDescent="0.25">
      <c r="B39" s="13">
        <v>35</v>
      </c>
      <c r="C39" s="7">
        <v>43608</v>
      </c>
      <c r="D39" s="50"/>
      <c r="E39" s="149" t="s">
        <v>351</v>
      </c>
      <c r="F39" s="149"/>
      <c r="G39" s="150"/>
      <c r="I39" s="13">
        <v>35</v>
      </c>
      <c r="J39" s="7">
        <v>43516</v>
      </c>
      <c r="K39" s="50"/>
      <c r="L39" s="175" t="s">
        <v>168</v>
      </c>
      <c r="M39" s="175"/>
      <c r="N39" s="176"/>
      <c r="P39" s="13">
        <v>35</v>
      </c>
      <c r="Q39" s="7">
        <v>43531</v>
      </c>
      <c r="R39" s="50"/>
      <c r="S39" s="149" t="s">
        <v>219</v>
      </c>
      <c r="T39" s="149"/>
      <c r="U39" s="150"/>
      <c r="W39" s="13">
        <v>35</v>
      </c>
      <c r="X39" s="7">
        <v>43112</v>
      </c>
      <c r="Y39" s="8"/>
      <c r="Z39" s="149" t="s">
        <v>36</v>
      </c>
      <c r="AA39" s="149"/>
      <c r="AB39" s="150"/>
      <c r="AD39" s="13">
        <v>35</v>
      </c>
      <c r="AE39" s="7">
        <v>43817.493055555555</v>
      </c>
      <c r="AF39" s="8"/>
      <c r="AG39" s="171"/>
      <c r="AH39" s="171"/>
      <c r="AI39" s="172"/>
      <c r="AK39" s="13">
        <v>35</v>
      </c>
      <c r="AL39" s="7"/>
      <c r="AM39" s="8"/>
      <c r="AN39" s="149"/>
      <c r="AO39" s="149"/>
      <c r="AP39" s="150"/>
      <c r="AR39" s="13">
        <v>35</v>
      </c>
      <c r="AS39" s="7">
        <v>43413</v>
      </c>
      <c r="AT39" s="8"/>
      <c r="AU39" s="149"/>
      <c r="AV39" s="149"/>
      <c r="AW39" s="150"/>
      <c r="AY39" s="13">
        <v>35</v>
      </c>
      <c r="AZ39" s="7"/>
      <c r="BA39" s="8"/>
      <c r="BB39" s="149"/>
      <c r="BC39" s="149"/>
      <c r="BD39" s="150"/>
      <c r="BF39" s="13">
        <v>35</v>
      </c>
      <c r="BG39" s="7">
        <v>43447</v>
      </c>
      <c r="BH39" s="8"/>
      <c r="BI39" s="149"/>
      <c r="BJ39" s="149"/>
      <c r="BK39" s="150"/>
      <c r="BM39" s="13">
        <v>35</v>
      </c>
      <c r="BN39" s="7"/>
      <c r="BO39" s="8"/>
      <c r="BP39" s="149"/>
      <c r="BQ39" s="149"/>
      <c r="BR39" s="150"/>
      <c r="BT39" s="13">
        <v>35</v>
      </c>
      <c r="BU39" s="67">
        <v>43518</v>
      </c>
      <c r="BV39" s="50"/>
      <c r="BW39" s="165" t="s">
        <v>182</v>
      </c>
      <c r="BX39" s="166"/>
      <c r="BY39" s="167"/>
    </row>
    <row r="40" spans="2:77" x14ac:dyDescent="0.25">
      <c r="B40" s="13">
        <v>36</v>
      </c>
      <c r="C40" s="7">
        <v>43608</v>
      </c>
      <c r="D40" s="50"/>
      <c r="E40" s="149" t="s">
        <v>352</v>
      </c>
      <c r="F40" s="149"/>
      <c r="G40" s="150"/>
      <c r="I40" s="13">
        <v>36</v>
      </c>
      <c r="J40" s="7">
        <v>43522</v>
      </c>
      <c r="K40" s="50"/>
      <c r="L40" s="182" t="s">
        <v>179</v>
      </c>
      <c r="M40" s="183"/>
      <c r="N40" s="184"/>
      <c r="P40" s="13">
        <v>36</v>
      </c>
      <c r="Q40" s="7">
        <v>43510</v>
      </c>
      <c r="R40" s="8"/>
      <c r="S40" s="58" t="s">
        <v>139</v>
      </c>
      <c r="T40" s="59"/>
      <c r="U40" s="60" t="s">
        <v>242</v>
      </c>
      <c r="W40" s="13">
        <v>36</v>
      </c>
      <c r="X40" s="7">
        <v>43123</v>
      </c>
      <c r="Y40" s="8"/>
      <c r="Z40" s="149" t="s">
        <v>36</v>
      </c>
      <c r="AA40" s="149"/>
      <c r="AB40" s="150"/>
      <c r="AD40" s="13">
        <v>36</v>
      </c>
      <c r="AE40" s="7">
        <v>43818.407638888886</v>
      </c>
      <c r="AF40" s="8"/>
      <c r="AG40" s="171"/>
      <c r="AH40" s="171"/>
      <c r="AI40" s="172"/>
      <c r="AK40" s="13">
        <v>36</v>
      </c>
      <c r="AL40" s="7"/>
      <c r="AM40" s="8"/>
      <c r="AN40" s="149"/>
      <c r="AO40" s="149"/>
      <c r="AP40" s="150"/>
      <c r="AR40" s="13">
        <v>36</v>
      </c>
      <c r="AS40" s="7">
        <v>43417</v>
      </c>
      <c r="AT40" s="8"/>
      <c r="AU40" s="149"/>
      <c r="AV40" s="149"/>
      <c r="AW40" s="150"/>
      <c r="AY40" s="13">
        <v>36</v>
      </c>
      <c r="AZ40" s="7"/>
      <c r="BA40" s="8"/>
      <c r="BB40" s="149"/>
      <c r="BC40" s="149"/>
      <c r="BD40" s="150"/>
      <c r="BF40" s="13">
        <v>36</v>
      </c>
      <c r="BG40" s="7">
        <v>43447</v>
      </c>
      <c r="BH40" s="8"/>
      <c r="BI40" s="149"/>
      <c r="BJ40" s="149"/>
      <c r="BK40" s="150"/>
      <c r="BM40" s="13">
        <v>36</v>
      </c>
      <c r="BN40" s="7"/>
      <c r="BO40" s="8"/>
      <c r="BP40" s="149"/>
      <c r="BQ40" s="149"/>
      <c r="BR40" s="150"/>
      <c r="BT40" s="13">
        <v>36</v>
      </c>
      <c r="BU40" s="67">
        <v>43518</v>
      </c>
      <c r="BV40" s="50"/>
      <c r="BW40" s="149" t="s">
        <v>183</v>
      </c>
      <c r="BX40" s="149"/>
      <c r="BY40" s="150"/>
    </row>
    <row r="41" spans="2:77" x14ac:dyDescent="0.25">
      <c r="B41" s="13">
        <v>37</v>
      </c>
      <c r="C41" s="7">
        <v>43609</v>
      </c>
      <c r="D41" s="50"/>
      <c r="E41" s="149" t="s">
        <v>357</v>
      </c>
      <c r="F41" s="149"/>
      <c r="G41" s="150"/>
      <c r="I41" s="13">
        <v>37</v>
      </c>
      <c r="J41" s="7">
        <v>43517</v>
      </c>
      <c r="K41" s="50"/>
      <c r="L41" s="175" t="s">
        <v>187</v>
      </c>
      <c r="M41" s="175"/>
      <c r="N41" s="176"/>
      <c r="P41" s="13">
        <v>37</v>
      </c>
      <c r="Q41" s="7">
        <v>43511</v>
      </c>
      <c r="R41" s="8"/>
      <c r="S41" s="58" t="s">
        <v>149</v>
      </c>
      <c r="T41" s="59"/>
      <c r="U41" s="60" t="s">
        <v>242</v>
      </c>
      <c r="W41" s="13">
        <v>37</v>
      </c>
      <c r="X41" s="7">
        <v>43126</v>
      </c>
      <c r="Y41" s="8"/>
      <c r="Z41" s="149" t="s">
        <v>36</v>
      </c>
      <c r="AA41" s="149"/>
      <c r="AB41" s="150"/>
      <c r="AD41" s="13">
        <v>37</v>
      </c>
      <c r="AE41" s="7">
        <v>43852.64166666667</v>
      </c>
      <c r="AF41" s="8"/>
      <c r="AG41" s="171"/>
      <c r="AH41" s="171"/>
      <c r="AI41" s="172"/>
      <c r="AK41" s="13">
        <v>37</v>
      </c>
      <c r="AL41" s="7"/>
      <c r="AM41" s="8"/>
      <c r="AN41" s="149"/>
      <c r="AO41" s="149"/>
      <c r="AP41" s="150"/>
      <c r="AR41" s="13">
        <v>37</v>
      </c>
      <c r="AS41" s="7">
        <v>43453</v>
      </c>
      <c r="AT41" s="8"/>
      <c r="AU41" s="149"/>
      <c r="AV41" s="149"/>
      <c r="AW41" s="150"/>
      <c r="AY41" s="13">
        <v>37</v>
      </c>
      <c r="AZ41" s="7"/>
      <c r="BA41" s="8"/>
      <c r="BB41" s="149"/>
      <c r="BC41" s="149"/>
      <c r="BD41" s="150"/>
      <c r="BF41" s="13">
        <v>37</v>
      </c>
      <c r="BG41" s="7">
        <v>43452</v>
      </c>
      <c r="BH41" s="8"/>
      <c r="BI41" s="149"/>
      <c r="BJ41" s="149"/>
      <c r="BK41" s="150"/>
      <c r="BM41" s="13">
        <v>37</v>
      </c>
      <c r="BN41" s="7"/>
      <c r="BO41" s="8"/>
      <c r="BP41" s="149"/>
      <c r="BQ41" s="149"/>
      <c r="BR41" s="150"/>
      <c r="BT41" s="13">
        <v>37</v>
      </c>
      <c r="BU41" s="67">
        <v>43518</v>
      </c>
      <c r="BV41" s="50"/>
      <c r="BW41" s="149" t="s">
        <v>184</v>
      </c>
      <c r="BX41" s="149"/>
      <c r="BY41" s="150"/>
    </row>
    <row r="42" spans="2:77" x14ac:dyDescent="0.25">
      <c r="B42" s="13">
        <v>38</v>
      </c>
      <c r="C42" s="107">
        <v>43613</v>
      </c>
      <c r="D42" s="47"/>
      <c r="E42" s="159" t="s">
        <v>146</v>
      </c>
      <c r="F42" s="160"/>
      <c r="G42" s="161"/>
      <c r="I42" s="13">
        <v>38</v>
      </c>
      <c r="J42" s="7">
        <v>43517</v>
      </c>
      <c r="K42" s="50"/>
      <c r="L42" s="175" t="s">
        <v>188</v>
      </c>
      <c r="M42" s="175"/>
      <c r="N42" s="176"/>
      <c r="P42" s="13">
        <v>38</v>
      </c>
      <c r="Q42" s="7">
        <v>43511</v>
      </c>
      <c r="R42" s="8"/>
      <c r="S42" s="58" t="s">
        <v>152</v>
      </c>
      <c r="T42" s="59"/>
      <c r="U42" s="60" t="s">
        <v>242</v>
      </c>
      <c r="W42" s="13">
        <v>38</v>
      </c>
      <c r="X42" s="7">
        <v>43151</v>
      </c>
      <c r="Y42" s="8"/>
      <c r="Z42" s="149" t="s">
        <v>36</v>
      </c>
      <c r="AA42" s="149"/>
      <c r="AB42" s="150"/>
      <c r="AD42" s="13">
        <v>38</v>
      </c>
      <c r="AE42" s="7">
        <v>43846.599305555559</v>
      </c>
      <c r="AF42" s="8"/>
      <c r="AG42" s="171"/>
      <c r="AH42" s="171"/>
      <c r="AI42" s="172"/>
      <c r="AK42" s="13">
        <v>38</v>
      </c>
      <c r="AL42" s="7"/>
      <c r="AM42" s="8"/>
      <c r="AN42" s="149"/>
      <c r="AO42" s="149"/>
      <c r="AP42" s="150"/>
      <c r="AR42" s="13">
        <v>38</v>
      </c>
      <c r="AS42" s="7">
        <v>43453</v>
      </c>
      <c r="AT42" s="8"/>
      <c r="AU42" s="149"/>
      <c r="AV42" s="149"/>
      <c r="AW42" s="150"/>
      <c r="AY42" s="13">
        <v>38</v>
      </c>
      <c r="AZ42" s="7"/>
      <c r="BA42" s="8"/>
      <c r="BB42" s="149"/>
      <c r="BC42" s="149"/>
      <c r="BD42" s="150"/>
      <c r="BF42" s="13">
        <v>38</v>
      </c>
      <c r="BG42" s="7">
        <v>43467</v>
      </c>
      <c r="BH42" s="8"/>
      <c r="BI42" s="149"/>
      <c r="BJ42" s="149"/>
      <c r="BK42" s="150"/>
      <c r="BM42" s="13">
        <v>38</v>
      </c>
      <c r="BN42" s="7"/>
      <c r="BO42" s="8"/>
      <c r="BP42" s="149"/>
      <c r="BQ42" s="149"/>
      <c r="BR42" s="150"/>
      <c r="BT42" s="13">
        <v>38</v>
      </c>
      <c r="BU42" s="67">
        <v>43518</v>
      </c>
      <c r="BV42" s="50"/>
      <c r="BW42" s="149" t="s">
        <v>185</v>
      </c>
      <c r="BX42" s="149"/>
      <c r="BY42" s="150"/>
    </row>
    <row r="43" spans="2:77" x14ac:dyDescent="0.25">
      <c r="B43" s="13">
        <v>39</v>
      </c>
      <c r="C43" s="107">
        <v>43613</v>
      </c>
      <c r="D43" s="47"/>
      <c r="E43" s="159" t="s">
        <v>146</v>
      </c>
      <c r="F43" s="160"/>
      <c r="G43" s="161"/>
      <c r="I43" s="13">
        <v>39</v>
      </c>
      <c r="J43" s="7">
        <v>43524</v>
      </c>
      <c r="K43" s="50"/>
      <c r="L43" s="175" t="s">
        <v>75</v>
      </c>
      <c r="M43" s="175"/>
      <c r="N43" s="176"/>
      <c r="P43" s="13">
        <v>39</v>
      </c>
      <c r="Q43" s="7">
        <v>43514</v>
      </c>
      <c r="R43" s="8"/>
      <c r="S43" s="58" t="s">
        <v>155</v>
      </c>
      <c r="T43" s="59"/>
      <c r="U43" s="60" t="s">
        <v>242</v>
      </c>
      <c r="W43" s="13">
        <v>39</v>
      </c>
      <c r="X43" s="7">
        <v>43146</v>
      </c>
      <c r="Y43" s="8"/>
      <c r="Z43" s="149" t="s">
        <v>36</v>
      </c>
      <c r="AA43" s="149"/>
      <c r="AB43" s="150"/>
      <c r="AD43" s="13">
        <v>39</v>
      </c>
      <c r="AE43" s="7">
        <v>43838.659722222219</v>
      </c>
      <c r="AF43" s="8"/>
      <c r="AG43" s="171"/>
      <c r="AH43" s="171"/>
      <c r="AI43" s="172"/>
      <c r="AK43" s="13">
        <v>39</v>
      </c>
      <c r="AL43" s="7"/>
      <c r="AM43" s="8"/>
      <c r="AN43" s="149"/>
      <c r="AO43" s="149"/>
      <c r="AP43" s="150"/>
      <c r="AR43" s="13">
        <v>39</v>
      </c>
      <c r="AS43" s="7">
        <v>43469</v>
      </c>
      <c r="AT43" s="8"/>
      <c r="AU43" s="149"/>
      <c r="AV43" s="149"/>
      <c r="AW43" s="150"/>
      <c r="AY43" s="13">
        <v>39</v>
      </c>
      <c r="AZ43" s="7"/>
      <c r="BA43" s="8"/>
      <c r="BB43" s="149"/>
      <c r="BC43" s="149"/>
      <c r="BD43" s="150"/>
      <c r="BF43" s="13">
        <v>39</v>
      </c>
      <c r="BG43" s="7">
        <v>43469</v>
      </c>
      <c r="BH43" s="8"/>
      <c r="BI43" s="149"/>
      <c r="BJ43" s="149"/>
      <c r="BK43" s="150"/>
      <c r="BM43" s="13">
        <v>39</v>
      </c>
      <c r="BN43" s="7"/>
      <c r="BO43" s="8"/>
      <c r="BP43" s="149"/>
      <c r="BQ43" s="149"/>
      <c r="BR43" s="150"/>
      <c r="BT43" s="13">
        <v>39</v>
      </c>
      <c r="BU43" s="67">
        <v>43518</v>
      </c>
      <c r="BV43" s="50"/>
      <c r="BW43" s="149" t="s">
        <v>184</v>
      </c>
      <c r="BX43" s="149"/>
      <c r="BY43" s="150"/>
    </row>
    <row r="44" spans="2:77" x14ac:dyDescent="0.25">
      <c r="B44" s="13">
        <v>40</v>
      </c>
      <c r="C44" s="7">
        <v>43614</v>
      </c>
      <c r="D44" s="50"/>
      <c r="E44" s="149" t="s">
        <v>362</v>
      </c>
      <c r="F44" s="149"/>
      <c r="G44" s="150"/>
      <c r="I44" s="13">
        <v>40</v>
      </c>
      <c r="J44" s="7">
        <v>43524</v>
      </c>
      <c r="K44" s="50"/>
      <c r="L44" s="175"/>
      <c r="M44" s="175"/>
      <c r="N44" s="176"/>
      <c r="P44" s="13">
        <v>40</v>
      </c>
      <c r="Q44" s="7">
        <v>43514</v>
      </c>
      <c r="R44" s="8"/>
      <c r="S44" s="58" t="s">
        <v>156</v>
      </c>
      <c r="T44" s="59"/>
      <c r="U44" s="60" t="s">
        <v>242</v>
      </c>
      <c r="W44" s="13">
        <v>40</v>
      </c>
      <c r="X44" s="7">
        <v>43153</v>
      </c>
      <c r="Y44" s="8"/>
      <c r="Z44" s="149" t="s">
        <v>36</v>
      </c>
      <c r="AA44" s="149"/>
      <c r="AB44" s="150"/>
      <c r="AD44" s="13">
        <v>40</v>
      </c>
      <c r="AE44" s="7">
        <v>43846.660416666666</v>
      </c>
      <c r="AF44" s="8"/>
      <c r="AG44" s="171"/>
      <c r="AH44" s="171"/>
      <c r="AI44" s="172"/>
      <c r="AK44" s="13">
        <v>40</v>
      </c>
      <c r="AL44" s="7"/>
      <c r="AM44" s="8"/>
      <c r="AN44" s="149"/>
      <c r="AO44" s="149"/>
      <c r="AP44" s="150"/>
      <c r="AR44" s="13">
        <v>40</v>
      </c>
      <c r="AS44" s="7">
        <v>43472</v>
      </c>
      <c r="AT44" s="8"/>
      <c r="AU44" s="149"/>
      <c r="AV44" s="149"/>
      <c r="AW44" s="150"/>
      <c r="AY44" s="13">
        <v>40</v>
      </c>
      <c r="AZ44" s="7"/>
      <c r="BA44" s="8"/>
      <c r="BB44" s="149"/>
      <c r="BC44" s="149"/>
      <c r="BD44" s="150"/>
      <c r="BF44" s="13">
        <v>40</v>
      </c>
      <c r="BG44" s="7">
        <v>43453</v>
      </c>
      <c r="BH44" s="8"/>
      <c r="BI44" s="149"/>
      <c r="BJ44" s="149"/>
      <c r="BK44" s="150"/>
      <c r="BM44" s="13">
        <v>40</v>
      </c>
      <c r="BN44" s="7"/>
      <c r="BO44" s="8"/>
      <c r="BP44" s="149"/>
      <c r="BQ44" s="149"/>
      <c r="BR44" s="150"/>
      <c r="BT44" s="13">
        <v>40</v>
      </c>
      <c r="BU44" s="67">
        <v>43524</v>
      </c>
      <c r="BV44" s="50"/>
      <c r="BW44" s="149" t="s">
        <v>203</v>
      </c>
      <c r="BX44" s="149"/>
      <c r="BY44" s="150"/>
    </row>
    <row r="45" spans="2:77" x14ac:dyDescent="0.25">
      <c r="B45" s="13">
        <v>41</v>
      </c>
      <c r="C45" s="7">
        <v>43614</v>
      </c>
      <c r="D45" s="50"/>
      <c r="E45" s="149" t="s">
        <v>362</v>
      </c>
      <c r="F45" s="149"/>
      <c r="G45" s="150"/>
      <c r="I45" s="13">
        <v>41</v>
      </c>
      <c r="J45" s="7">
        <v>43524</v>
      </c>
      <c r="K45" s="50"/>
      <c r="L45" s="175" t="s">
        <v>205</v>
      </c>
      <c r="M45" s="175"/>
      <c r="N45" s="176"/>
      <c r="P45" s="13">
        <v>41</v>
      </c>
      <c r="Q45" s="7">
        <v>43514</v>
      </c>
      <c r="R45" s="8"/>
      <c r="S45" s="58" t="s">
        <v>159</v>
      </c>
      <c r="T45" s="59"/>
      <c r="U45" s="60" t="s">
        <v>242</v>
      </c>
      <c r="W45" s="13">
        <v>41</v>
      </c>
      <c r="X45" s="7">
        <v>43154</v>
      </c>
      <c r="Y45" s="8"/>
      <c r="Z45" s="149" t="s">
        <v>36</v>
      </c>
      <c r="AA45" s="149"/>
      <c r="AB45" s="150"/>
      <c r="AD45" s="13">
        <v>41</v>
      </c>
      <c r="AE45" s="7">
        <v>43846.400694444441</v>
      </c>
      <c r="AF45" s="8"/>
      <c r="AG45" s="171"/>
      <c r="AH45" s="171"/>
      <c r="AI45" s="172"/>
      <c r="AK45" s="13">
        <v>41</v>
      </c>
      <c r="AL45" s="7"/>
      <c r="AM45" s="8"/>
      <c r="AN45" s="149"/>
      <c r="AO45" s="149"/>
      <c r="AP45" s="150"/>
      <c r="AR45" s="13">
        <v>41</v>
      </c>
      <c r="AS45" s="7">
        <v>43473</v>
      </c>
      <c r="AT45" s="8"/>
      <c r="AU45" s="149"/>
      <c r="AV45" s="149"/>
      <c r="AW45" s="150"/>
      <c r="AY45" s="13">
        <v>41</v>
      </c>
      <c r="AZ45" s="7"/>
      <c r="BA45" s="8"/>
      <c r="BB45" s="149"/>
      <c r="BC45" s="149"/>
      <c r="BD45" s="150"/>
      <c r="BF45" s="13">
        <v>41</v>
      </c>
      <c r="BG45" s="7">
        <v>43454</v>
      </c>
      <c r="BH45" s="8"/>
      <c r="BI45" s="149"/>
      <c r="BJ45" s="149"/>
      <c r="BK45" s="150"/>
      <c r="BM45" s="13">
        <v>41</v>
      </c>
      <c r="BN45" s="7"/>
      <c r="BO45" s="8"/>
      <c r="BP45" s="149"/>
      <c r="BQ45" s="149"/>
      <c r="BR45" s="150"/>
      <c r="BT45" s="13">
        <v>41</v>
      </c>
      <c r="BU45" s="67">
        <v>43525</v>
      </c>
      <c r="BV45" s="50"/>
      <c r="BW45" s="149" t="s">
        <v>206</v>
      </c>
      <c r="BX45" s="149"/>
      <c r="BY45" s="150"/>
    </row>
    <row r="46" spans="2:77" x14ac:dyDescent="0.25">
      <c r="B46" s="13">
        <v>42</v>
      </c>
      <c r="C46" s="7">
        <v>43615</v>
      </c>
      <c r="D46" s="50"/>
      <c r="E46" s="149" t="s">
        <v>365</v>
      </c>
      <c r="F46" s="149"/>
      <c r="G46" s="150"/>
      <c r="I46" s="13">
        <v>42</v>
      </c>
      <c r="J46" s="7">
        <v>43529</v>
      </c>
      <c r="K46" s="50"/>
      <c r="L46" s="175" t="s">
        <v>217</v>
      </c>
      <c r="M46" s="175"/>
      <c r="N46" s="176"/>
      <c r="P46" s="13">
        <v>42</v>
      </c>
      <c r="Q46" s="7">
        <v>42993</v>
      </c>
      <c r="R46" s="8"/>
      <c r="S46" s="58" t="s">
        <v>36</v>
      </c>
      <c r="T46" s="59"/>
      <c r="U46" s="60" t="s">
        <v>242</v>
      </c>
      <c r="W46" s="13">
        <v>42</v>
      </c>
      <c r="X46" s="7">
        <v>43154</v>
      </c>
      <c r="Y46" s="8"/>
      <c r="Z46" s="149" t="s">
        <v>36</v>
      </c>
      <c r="AA46" s="149"/>
      <c r="AB46" s="150"/>
      <c r="AD46" s="13">
        <v>42</v>
      </c>
      <c r="AE46" s="7">
        <v>43846.599305555559</v>
      </c>
      <c r="AF46" s="8"/>
      <c r="AG46" s="171"/>
      <c r="AH46" s="171"/>
      <c r="AI46" s="172"/>
      <c r="AK46" s="13">
        <v>42</v>
      </c>
      <c r="AL46" s="7"/>
      <c r="AM46" s="8"/>
      <c r="AN46" s="149"/>
      <c r="AO46" s="149"/>
      <c r="AP46" s="150"/>
      <c r="AR46" s="13">
        <v>42</v>
      </c>
      <c r="AS46" s="7">
        <v>43475</v>
      </c>
      <c r="AT46" s="8"/>
      <c r="AU46" s="149"/>
      <c r="AV46" s="149"/>
      <c r="AW46" s="150"/>
      <c r="AY46" s="13">
        <v>42</v>
      </c>
      <c r="AZ46" s="7"/>
      <c r="BA46" s="8"/>
      <c r="BB46" s="149"/>
      <c r="BC46" s="149"/>
      <c r="BD46" s="150"/>
      <c r="BF46" s="13">
        <v>42</v>
      </c>
      <c r="BG46" s="7">
        <v>43472</v>
      </c>
      <c r="BH46" s="8"/>
      <c r="BI46" s="149"/>
      <c r="BJ46" s="149"/>
      <c r="BK46" s="150"/>
      <c r="BM46" s="13">
        <v>42</v>
      </c>
      <c r="BN46" s="7"/>
      <c r="BO46" s="8"/>
      <c r="BP46" s="149"/>
      <c r="BQ46" s="149"/>
      <c r="BR46" s="150"/>
      <c r="BT46" s="13">
        <v>42</v>
      </c>
      <c r="BU46" s="67">
        <v>43525</v>
      </c>
      <c r="BV46" s="50"/>
      <c r="BW46" s="149" t="s">
        <v>207</v>
      </c>
      <c r="BX46" s="149"/>
      <c r="BY46" s="150"/>
    </row>
    <row r="47" spans="2:77" x14ac:dyDescent="0.25">
      <c r="B47" s="13">
        <v>43</v>
      </c>
      <c r="C47" s="107">
        <v>43606</v>
      </c>
      <c r="D47" s="47"/>
      <c r="E47" s="159" t="s">
        <v>350</v>
      </c>
      <c r="F47" s="160"/>
      <c r="G47" s="161"/>
      <c r="I47" s="13">
        <v>43</v>
      </c>
      <c r="J47" s="7">
        <v>43531</v>
      </c>
      <c r="K47" s="50"/>
      <c r="L47" s="175" t="s">
        <v>218</v>
      </c>
      <c r="M47" s="175"/>
      <c r="N47" s="176"/>
      <c r="P47" s="13">
        <v>43</v>
      </c>
      <c r="Q47" s="7">
        <v>43047</v>
      </c>
      <c r="R47" s="8"/>
      <c r="S47" s="58" t="s">
        <v>36</v>
      </c>
      <c r="T47" s="59"/>
      <c r="U47" s="60" t="s">
        <v>242</v>
      </c>
      <c r="W47" s="13">
        <v>43</v>
      </c>
      <c r="X47" s="7">
        <v>43154</v>
      </c>
      <c r="Y47" s="8"/>
      <c r="Z47" s="149" t="s">
        <v>36</v>
      </c>
      <c r="AA47" s="149"/>
      <c r="AB47" s="150"/>
      <c r="AD47" s="13">
        <v>43</v>
      </c>
      <c r="AE47" s="7">
        <v>43852.64166666667</v>
      </c>
      <c r="AF47" s="8"/>
      <c r="AG47" s="171"/>
      <c r="AH47" s="171"/>
      <c r="AI47" s="172"/>
      <c r="AK47" s="13">
        <v>43</v>
      </c>
      <c r="AL47" s="7"/>
      <c r="AM47" s="8"/>
      <c r="AN47" s="149"/>
      <c r="AO47" s="149"/>
      <c r="AP47" s="150"/>
      <c r="AR47" s="13">
        <v>43</v>
      </c>
      <c r="AS47" s="7">
        <v>43476</v>
      </c>
      <c r="AT47" s="8"/>
      <c r="AU47" s="149"/>
      <c r="AV47" s="149"/>
      <c r="AW47" s="150"/>
      <c r="AY47" s="13">
        <v>43</v>
      </c>
      <c r="AZ47" s="7"/>
      <c r="BA47" s="8"/>
      <c r="BB47" s="149"/>
      <c r="BC47" s="149"/>
      <c r="BD47" s="150"/>
      <c r="BF47" s="13">
        <v>43</v>
      </c>
      <c r="BG47" s="7">
        <v>43472</v>
      </c>
      <c r="BH47" s="8"/>
      <c r="BI47" s="149"/>
      <c r="BJ47" s="149"/>
      <c r="BK47" s="150"/>
      <c r="BM47" s="13">
        <v>43</v>
      </c>
      <c r="BN47" s="7"/>
      <c r="BO47" s="8"/>
      <c r="BP47" s="149"/>
      <c r="BQ47" s="149"/>
      <c r="BR47" s="150"/>
      <c r="BT47" s="13">
        <v>43</v>
      </c>
      <c r="BU47" s="67">
        <v>43525</v>
      </c>
      <c r="BV47" s="50"/>
      <c r="BW47" s="149" t="s">
        <v>207</v>
      </c>
      <c r="BX47" s="149"/>
      <c r="BY47" s="150"/>
    </row>
    <row r="48" spans="2:77" x14ac:dyDescent="0.25">
      <c r="B48" s="13">
        <v>44</v>
      </c>
      <c r="C48" s="107">
        <v>43620</v>
      </c>
      <c r="D48" s="47"/>
      <c r="E48" s="159"/>
      <c r="F48" s="160"/>
      <c r="G48" s="161"/>
      <c r="I48" s="13">
        <v>44</v>
      </c>
      <c r="J48" s="7">
        <v>43530</v>
      </c>
      <c r="K48" s="50"/>
      <c r="L48" s="175" t="s">
        <v>222</v>
      </c>
      <c r="M48" s="175"/>
      <c r="N48" s="176"/>
      <c r="P48" s="13">
        <v>44</v>
      </c>
      <c r="Q48" s="7">
        <v>43055</v>
      </c>
      <c r="R48" s="8"/>
      <c r="S48" s="58" t="s">
        <v>36</v>
      </c>
      <c r="T48" s="59"/>
      <c r="U48" s="60" t="s">
        <v>242</v>
      </c>
      <c r="W48" s="13">
        <v>44</v>
      </c>
      <c r="X48" s="7">
        <v>43158</v>
      </c>
      <c r="Y48" s="8"/>
      <c r="Z48" s="149" t="s">
        <v>36</v>
      </c>
      <c r="AA48" s="149"/>
      <c r="AB48" s="150"/>
      <c r="AD48" s="13">
        <v>44</v>
      </c>
      <c r="AE48" s="7">
        <v>43888.603472222225</v>
      </c>
      <c r="AF48" s="8"/>
      <c r="AG48" s="171"/>
      <c r="AH48" s="171"/>
      <c r="AI48" s="172"/>
      <c r="AK48" s="13">
        <v>44</v>
      </c>
      <c r="AL48" s="7"/>
      <c r="AM48" s="8"/>
      <c r="AN48" s="149"/>
      <c r="AO48" s="149"/>
      <c r="AP48" s="150"/>
      <c r="AR48" s="13">
        <v>44</v>
      </c>
      <c r="AS48" s="7">
        <v>43486</v>
      </c>
      <c r="AT48" s="8"/>
      <c r="AU48" s="149"/>
      <c r="AV48" s="149"/>
      <c r="AW48" s="150"/>
      <c r="AY48" s="13">
        <v>44</v>
      </c>
      <c r="AZ48" s="7"/>
      <c r="BA48" s="8"/>
      <c r="BB48" s="149"/>
      <c r="BC48" s="149"/>
      <c r="BD48" s="150"/>
      <c r="BF48" s="13">
        <v>44</v>
      </c>
      <c r="BG48" s="7">
        <v>43480</v>
      </c>
      <c r="BH48" s="8"/>
      <c r="BI48" s="149"/>
      <c r="BJ48" s="149"/>
      <c r="BK48" s="150"/>
      <c r="BM48" s="13">
        <v>44</v>
      </c>
      <c r="BN48" s="7"/>
      <c r="BO48" s="8"/>
      <c r="BP48" s="149"/>
      <c r="BQ48" s="149"/>
      <c r="BR48" s="150"/>
      <c r="BT48" s="13">
        <v>44</v>
      </c>
      <c r="BU48" s="67">
        <v>43525</v>
      </c>
      <c r="BV48" s="50"/>
      <c r="BW48" s="149" t="s">
        <v>208</v>
      </c>
      <c r="BX48" s="149"/>
      <c r="BY48" s="150"/>
    </row>
    <row r="49" spans="2:77" x14ac:dyDescent="0.25">
      <c r="B49" s="13">
        <v>45</v>
      </c>
      <c r="C49" s="107">
        <v>43620</v>
      </c>
      <c r="D49" s="47"/>
      <c r="E49" s="159"/>
      <c r="F49" s="160"/>
      <c r="G49" s="161"/>
      <c r="I49" s="13">
        <v>45</v>
      </c>
      <c r="J49" s="7">
        <v>43536</v>
      </c>
      <c r="K49" s="50"/>
      <c r="L49" s="175" t="s">
        <v>226</v>
      </c>
      <c r="M49" s="175"/>
      <c r="N49" s="176"/>
      <c r="P49" s="13">
        <v>45</v>
      </c>
      <c r="Q49" s="7">
        <v>43069</v>
      </c>
      <c r="R49" s="8"/>
      <c r="S49" s="58" t="s">
        <v>36</v>
      </c>
      <c r="T49" s="59"/>
      <c r="U49" s="60" t="s">
        <v>242</v>
      </c>
      <c r="W49" s="13">
        <v>45</v>
      </c>
      <c r="X49" s="7">
        <v>43174</v>
      </c>
      <c r="Y49" s="8"/>
      <c r="Z49" s="149" t="s">
        <v>36</v>
      </c>
      <c r="AA49" s="149"/>
      <c r="AB49" s="150"/>
      <c r="AD49" s="13">
        <v>45</v>
      </c>
      <c r="AE49" s="7">
        <v>43881.394444444442</v>
      </c>
      <c r="AF49" s="8"/>
      <c r="AG49" s="171"/>
      <c r="AH49" s="171"/>
      <c r="AI49" s="172"/>
      <c r="AK49" s="13">
        <v>45</v>
      </c>
      <c r="AL49" s="7"/>
      <c r="AM49" s="8"/>
      <c r="AN49" s="149"/>
      <c r="AO49" s="149"/>
      <c r="AP49" s="150"/>
      <c r="AR49" s="13">
        <v>45</v>
      </c>
      <c r="AS49" s="7">
        <v>43487</v>
      </c>
      <c r="AT49" s="8"/>
      <c r="AU49" s="149"/>
      <c r="AV49" s="149"/>
      <c r="AW49" s="150"/>
      <c r="AY49" s="13">
        <v>45</v>
      </c>
      <c r="AZ49" s="7"/>
      <c r="BA49" s="8"/>
      <c r="BB49" s="149"/>
      <c r="BC49" s="149"/>
      <c r="BD49" s="150"/>
      <c r="BF49" s="13">
        <v>45</v>
      </c>
      <c r="BG49" s="7">
        <v>43480</v>
      </c>
      <c r="BH49" s="8"/>
      <c r="BI49" s="149"/>
      <c r="BJ49" s="149"/>
      <c r="BK49" s="150"/>
      <c r="BM49" s="13">
        <v>45</v>
      </c>
      <c r="BN49" s="7"/>
      <c r="BO49" s="8"/>
      <c r="BP49" s="149"/>
      <c r="BQ49" s="149"/>
      <c r="BR49" s="150"/>
      <c r="BT49" s="13">
        <v>45</v>
      </c>
      <c r="BU49" s="67">
        <v>43525</v>
      </c>
      <c r="BV49" s="50"/>
      <c r="BW49" s="149" t="s">
        <v>209</v>
      </c>
      <c r="BX49" s="149"/>
      <c r="BY49" s="150"/>
    </row>
    <row r="50" spans="2:77" x14ac:dyDescent="0.25">
      <c r="B50" s="13">
        <v>46</v>
      </c>
      <c r="C50" s="7">
        <v>43622</v>
      </c>
      <c r="D50" s="50"/>
      <c r="E50" s="149" t="s">
        <v>374</v>
      </c>
      <c r="F50" s="149"/>
      <c r="G50" s="150"/>
      <c r="I50" s="13">
        <v>46</v>
      </c>
      <c r="J50" s="7">
        <v>43536</v>
      </c>
      <c r="K50" s="50"/>
      <c r="L50" s="175" t="s">
        <v>227</v>
      </c>
      <c r="M50" s="175"/>
      <c r="N50" s="176"/>
      <c r="P50" s="13">
        <v>46</v>
      </c>
      <c r="Q50" s="7">
        <v>43083</v>
      </c>
      <c r="R50" s="8"/>
      <c r="S50" s="58" t="s">
        <v>36</v>
      </c>
      <c r="T50" s="59"/>
      <c r="U50" s="60" t="s">
        <v>242</v>
      </c>
      <c r="W50" s="13">
        <v>46</v>
      </c>
      <c r="X50" s="7">
        <v>43171</v>
      </c>
      <c r="Y50" s="8"/>
      <c r="Z50" s="149" t="s">
        <v>36</v>
      </c>
      <c r="AA50" s="149"/>
      <c r="AB50" s="150"/>
      <c r="AD50" s="13">
        <v>46</v>
      </c>
      <c r="AE50" s="7">
        <v>43888.603472222225</v>
      </c>
      <c r="AF50" s="8"/>
      <c r="AG50" s="171"/>
      <c r="AH50" s="171"/>
      <c r="AI50" s="172"/>
      <c r="AK50" s="13">
        <v>46</v>
      </c>
      <c r="AL50" s="7"/>
      <c r="AM50" s="8"/>
      <c r="AN50" s="149"/>
      <c r="AO50" s="149"/>
      <c r="AP50" s="150"/>
      <c r="AR50" s="13">
        <v>46</v>
      </c>
      <c r="AS50" s="7">
        <v>43494</v>
      </c>
      <c r="AT50" s="8"/>
      <c r="AU50" s="149"/>
      <c r="AV50" s="149"/>
      <c r="AW50" s="150"/>
      <c r="AY50" s="13">
        <v>46</v>
      </c>
      <c r="AZ50" s="7"/>
      <c r="BA50" s="8"/>
      <c r="BB50" s="149"/>
      <c r="BC50" s="149"/>
      <c r="BD50" s="150"/>
      <c r="BF50" s="13">
        <v>46</v>
      </c>
      <c r="BG50" s="7">
        <v>43480</v>
      </c>
      <c r="BH50" s="8"/>
      <c r="BI50" s="149"/>
      <c r="BJ50" s="149"/>
      <c r="BK50" s="150"/>
      <c r="BM50" s="13">
        <v>46</v>
      </c>
      <c r="BN50" s="7"/>
      <c r="BO50" s="8"/>
      <c r="BP50" s="149"/>
      <c r="BQ50" s="149"/>
      <c r="BR50" s="150"/>
      <c r="BT50" s="13">
        <v>46</v>
      </c>
      <c r="BU50" s="67">
        <v>43525</v>
      </c>
      <c r="BV50" s="50"/>
      <c r="BW50" s="149" t="s">
        <v>210</v>
      </c>
      <c r="BX50" s="149"/>
      <c r="BY50" s="150"/>
    </row>
    <row r="51" spans="2:77" x14ac:dyDescent="0.25">
      <c r="B51" s="13">
        <v>47</v>
      </c>
      <c r="C51" s="7">
        <v>43622</v>
      </c>
      <c r="D51" s="50"/>
      <c r="E51" s="149" t="s">
        <v>374</v>
      </c>
      <c r="F51" s="149"/>
      <c r="G51" s="150"/>
      <c r="I51" s="13">
        <v>47</v>
      </c>
      <c r="J51" s="7">
        <v>43538</v>
      </c>
      <c r="K51" s="50"/>
      <c r="L51" s="175" t="s">
        <v>230</v>
      </c>
      <c r="M51" s="175"/>
      <c r="N51" s="176"/>
      <c r="P51" s="13">
        <v>47</v>
      </c>
      <c r="Q51" s="7">
        <v>43102</v>
      </c>
      <c r="R51" s="8"/>
      <c r="S51" s="58" t="s">
        <v>36</v>
      </c>
      <c r="T51" s="59"/>
      <c r="U51" s="60" t="s">
        <v>242</v>
      </c>
      <c r="W51" s="13">
        <v>47</v>
      </c>
      <c r="X51" s="7">
        <v>43180</v>
      </c>
      <c r="Y51" s="8"/>
      <c r="Z51" s="149" t="s">
        <v>36</v>
      </c>
      <c r="AA51" s="149"/>
      <c r="AB51" s="150"/>
      <c r="AD51" s="13">
        <v>47</v>
      </c>
      <c r="AE51" s="7">
        <v>43893.375694444447</v>
      </c>
      <c r="AF51" s="8"/>
      <c r="AG51" s="171"/>
      <c r="AH51" s="171"/>
      <c r="AI51" s="172"/>
      <c r="AK51" s="13">
        <v>47</v>
      </c>
      <c r="AL51" s="7"/>
      <c r="AM51" s="8"/>
      <c r="AN51" s="149"/>
      <c r="AO51" s="149"/>
      <c r="AP51" s="150"/>
      <c r="AR51" s="13">
        <v>47</v>
      </c>
      <c r="AS51" s="7">
        <v>43495</v>
      </c>
      <c r="AT51" s="8"/>
      <c r="AU51" s="149"/>
      <c r="AV51" s="149"/>
      <c r="AW51" s="150"/>
      <c r="AY51" s="13">
        <v>47</v>
      </c>
      <c r="AZ51" s="7"/>
      <c r="BA51" s="8"/>
      <c r="BB51" s="149"/>
      <c r="BC51" s="149"/>
      <c r="BD51" s="150"/>
      <c r="BF51" s="13">
        <v>47</v>
      </c>
      <c r="BG51" s="7">
        <v>43486</v>
      </c>
      <c r="BH51" s="8"/>
      <c r="BI51" s="149"/>
      <c r="BJ51" s="149"/>
      <c r="BK51" s="150"/>
      <c r="BM51" s="13">
        <v>47</v>
      </c>
      <c r="BN51" s="7"/>
      <c r="BO51" s="8"/>
      <c r="BP51" s="149"/>
      <c r="BQ51" s="149"/>
      <c r="BR51" s="150"/>
      <c r="BT51" s="13">
        <v>47</v>
      </c>
      <c r="BU51" s="67">
        <v>43529</v>
      </c>
      <c r="BV51" s="50"/>
      <c r="BW51" s="149" t="s">
        <v>214</v>
      </c>
      <c r="BX51" s="149"/>
      <c r="BY51" s="150"/>
    </row>
    <row r="52" spans="2:77" x14ac:dyDescent="0.25">
      <c r="B52" s="13">
        <v>48</v>
      </c>
      <c r="C52" s="107">
        <v>43623</v>
      </c>
      <c r="D52" s="47"/>
      <c r="E52" s="159" t="s">
        <v>146</v>
      </c>
      <c r="F52" s="160"/>
      <c r="G52" s="161"/>
      <c r="I52" s="13">
        <v>48</v>
      </c>
      <c r="J52" s="7">
        <v>43538</v>
      </c>
      <c r="K52" s="50"/>
      <c r="L52" s="175" t="s">
        <v>231</v>
      </c>
      <c r="M52" s="175"/>
      <c r="N52" s="176"/>
      <c r="P52" s="13">
        <v>48</v>
      </c>
      <c r="Q52" s="7">
        <v>43102</v>
      </c>
      <c r="R52" s="8"/>
      <c r="S52" s="58" t="s">
        <v>36</v>
      </c>
      <c r="T52" s="59"/>
      <c r="U52" s="60" t="s">
        <v>242</v>
      </c>
      <c r="W52" s="13">
        <v>48</v>
      </c>
      <c r="X52" s="7">
        <v>43181</v>
      </c>
      <c r="Y52" s="8"/>
      <c r="Z52" s="149" t="s">
        <v>36</v>
      </c>
      <c r="AA52" s="149"/>
      <c r="AB52" s="150"/>
      <c r="AD52" s="13">
        <v>48</v>
      </c>
      <c r="AE52" s="7">
        <v>43914.581250000003</v>
      </c>
      <c r="AF52" s="8"/>
      <c r="AG52" s="171"/>
      <c r="AH52" s="171"/>
      <c r="AI52" s="172"/>
      <c r="AK52" s="13">
        <v>48</v>
      </c>
      <c r="AL52" s="7"/>
      <c r="AM52" s="8"/>
      <c r="AN52" s="149"/>
      <c r="AO52" s="149"/>
      <c r="AP52" s="150"/>
      <c r="AR52" s="13">
        <v>48</v>
      </c>
      <c r="AS52" s="7">
        <v>43503</v>
      </c>
      <c r="AT52" s="8"/>
      <c r="AU52" s="149"/>
      <c r="AV52" s="149"/>
      <c r="AW52" s="150"/>
      <c r="AY52" s="13">
        <v>48</v>
      </c>
      <c r="AZ52" s="7"/>
      <c r="BA52" s="8"/>
      <c r="BB52" s="149"/>
      <c r="BC52" s="149"/>
      <c r="BD52" s="150"/>
      <c r="BF52" s="13">
        <v>48</v>
      </c>
      <c r="BG52" s="7">
        <v>43482</v>
      </c>
      <c r="BH52" s="8"/>
      <c r="BI52" s="149"/>
      <c r="BJ52" s="149"/>
      <c r="BK52" s="150"/>
      <c r="BM52" s="13">
        <v>48</v>
      </c>
      <c r="BN52" s="7"/>
      <c r="BO52" s="8"/>
      <c r="BP52" s="149"/>
      <c r="BQ52" s="149"/>
      <c r="BR52" s="150"/>
      <c r="BT52" s="13">
        <v>48</v>
      </c>
      <c r="BU52" s="67">
        <v>43530</v>
      </c>
      <c r="BV52" s="50"/>
      <c r="BW52" s="149"/>
      <c r="BX52" s="149"/>
      <c r="BY52" s="150"/>
    </row>
    <row r="53" spans="2:77" ht="15.75" thickBot="1" x14ac:dyDescent="0.3">
      <c r="B53" s="13">
        <v>49</v>
      </c>
      <c r="C53" s="107">
        <v>43622</v>
      </c>
      <c r="D53" s="47"/>
      <c r="E53" s="159" t="s">
        <v>377</v>
      </c>
      <c r="F53" s="160"/>
      <c r="G53" s="161"/>
      <c r="I53" s="13">
        <v>49</v>
      </c>
      <c r="J53" s="20">
        <v>43538</v>
      </c>
      <c r="K53" s="53"/>
      <c r="L53" s="180" t="s">
        <v>232</v>
      </c>
      <c r="M53" s="180"/>
      <c r="N53" s="181"/>
      <c r="P53" s="13">
        <v>49</v>
      </c>
      <c r="Q53" s="20">
        <v>43102</v>
      </c>
      <c r="R53" s="21"/>
      <c r="S53" s="58" t="s">
        <v>36</v>
      </c>
      <c r="T53" s="59"/>
      <c r="U53" s="60" t="s">
        <v>242</v>
      </c>
      <c r="W53" s="13">
        <v>49</v>
      </c>
      <c r="X53" s="20">
        <v>43167</v>
      </c>
      <c r="Y53" s="21"/>
      <c r="Z53" s="149" t="s">
        <v>36</v>
      </c>
      <c r="AA53" s="149"/>
      <c r="AB53" s="150"/>
      <c r="AD53" s="13">
        <v>49</v>
      </c>
      <c r="AE53" s="20">
        <v>44036.689583333333</v>
      </c>
      <c r="AF53" s="21"/>
      <c r="AG53" s="173"/>
      <c r="AH53" s="173"/>
      <c r="AI53" s="174"/>
      <c r="AK53" s="13">
        <v>49</v>
      </c>
      <c r="AL53" s="20"/>
      <c r="AM53" s="21"/>
      <c r="AN53" s="151"/>
      <c r="AO53" s="151"/>
      <c r="AP53" s="152"/>
      <c r="AR53" s="13">
        <v>49</v>
      </c>
      <c r="AS53" s="20">
        <v>43507</v>
      </c>
      <c r="AT53" s="21"/>
      <c r="AU53" s="151"/>
      <c r="AV53" s="151"/>
      <c r="AW53" s="152"/>
      <c r="AY53" s="13">
        <v>49</v>
      </c>
      <c r="AZ53" s="20"/>
      <c r="BA53" s="21"/>
      <c r="BB53" s="151"/>
      <c r="BC53" s="151"/>
      <c r="BD53" s="152"/>
      <c r="BF53" s="13">
        <v>49</v>
      </c>
      <c r="BG53" s="20">
        <v>43497</v>
      </c>
      <c r="BH53" s="21"/>
      <c r="BI53" s="151"/>
      <c r="BJ53" s="151"/>
      <c r="BK53" s="152"/>
      <c r="BM53" s="13">
        <v>49</v>
      </c>
      <c r="BN53" s="20"/>
      <c r="BO53" s="21"/>
      <c r="BP53" s="151"/>
      <c r="BQ53" s="151"/>
      <c r="BR53" s="152"/>
      <c r="BT53" s="13">
        <v>49</v>
      </c>
      <c r="BU53" s="70">
        <v>43535</v>
      </c>
      <c r="BV53" s="53"/>
      <c r="BW53" s="151"/>
      <c r="BX53" s="151"/>
      <c r="BY53" s="152"/>
    </row>
    <row r="54" spans="2:77" ht="15.75" thickBot="1" x14ac:dyDescent="0.3">
      <c r="B54" s="13">
        <v>50</v>
      </c>
      <c r="C54" s="107">
        <v>43622</v>
      </c>
      <c r="D54" s="47"/>
      <c r="E54" s="159" t="s">
        <v>376</v>
      </c>
      <c r="F54" s="160"/>
      <c r="G54" s="161"/>
      <c r="I54" s="3">
        <v>50</v>
      </c>
      <c r="J54" s="23">
        <v>43543</v>
      </c>
      <c r="K54" s="57"/>
      <c r="L54" s="177" t="s">
        <v>241</v>
      </c>
      <c r="M54" s="178"/>
      <c r="N54" s="179"/>
      <c r="P54" s="13">
        <v>50</v>
      </c>
      <c r="Q54" s="20">
        <v>43105</v>
      </c>
      <c r="R54" s="21"/>
      <c r="S54" s="58" t="s">
        <v>36</v>
      </c>
      <c r="T54" s="59"/>
      <c r="U54" s="60" t="s">
        <v>242</v>
      </c>
      <c r="W54" s="13">
        <v>50</v>
      </c>
      <c r="X54" s="20">
        <v>43168</v>
      </c>
      <c r="Y54" s="21"/>
      <c r="Z54" s="149" t="s">
        <v>36</v>
      </c>
      <c r="AA54" s="149"/>
      <c r="AB54" s="150"/>
      <c r="AD54" s="13">
        <v>50</v>
      </c>
      <c r="AE54" s="20">
        <v>44036.572916666664</v>
      </c>
      <c r="AF54" s="21"/>
      <c r="AG54" s="173"/>
      <c r="AH54" s="173"/>
      <c r="AI54" s="174"/>
      <c r="AK54" s="3">
        <v>50</v>
      </c>
      <c r="AL54" s="30"/>
      <c r="AM54" s="31"/>
      <c r="AN54" s="153"/>
      <c r="AO54" s="154"/>
      <c r="AP54" s="155"/>
      <c r="AR54" s="3">
        <v>50</v>
      </c>
      <c r="AS54" s="30">
        <v>43508</v>
      </c>
      <c r="AT54" s="31"/>
      <c r="AU54" s="153"/>
      <c r="AV54" s="154"/>
      <c r="AW54" s="155"/>
      <c r="AY54" s="3">
        <v>50</v>
      </c>
      <c r="AZ54" s="30"/>
      <c r="BA54" s="31"/>
      <c r="BB54" s="153"/>
      <c r="BC54" s="154"/>
      <c r="BD54" s="155"/>
      <c r="BF54" s="3">
        <v>50</v>
      </c>
      <c r="BG54" s="30">
        <v>43496</v>
      </c>
      <c r="BH54" s="31"/>
      <c r="BI54" s="153"/>
      <c r="BJ54" s="154"/>
      <c r="BK54" s="155"/>
      <c r="BM54" s="3">
        <v>50</v>
      </c>
      <c r="BN54" s="30"/>
      <c r="BO54" s="31"/>
      <c r="BP54" s="153"/>
      <c r="BQ54" s="154"/>
      <c r="BR54" s="155"/>
      <c r="BT54" s="3">
        <v>50</v>
      </c>
      <c r="BU54" s="71">
        <v>43539</v>
      </c>
      <c r="BV54" s="55"/>
      <c r="BW54" s="153" t="s">
        <v>235</v>
      </c>
      <c r="BX54" s="154"/>
      <c r="BY54" s="155"/>
    </row>
    <row r="55" spans="2:77" x14ac:dyDescent="0.25">
      <c r="B55" s="13">
        <v>51</v>
      </c>
      <c r="C55" s="107">
        <v>43623</v>
      </c>
      <c r="D55" s="47"/>
      <c r="E55" s="159" t="s">
        <v>378</v>
      </c>
      <c r="F55" s="160"/>
      <c r="G55" s="161"/>
      <c r="L55" s="51"/>
      <c r="M55" s="51"/>
      <c r="N55" s="51"/>
      <c r="P55" s="13">
        <v>51</v>
      </c>
      <c r="Q55" s="20">
        <v>43111</v>
      </c>
      <c r="R55" s="21"/>
      <c r="S55" s="58" t="s">
        <v>36</v>
      </c>
      <c r="T55" s="59"/>
      <c r="U55" s="60" t="s">
        <v>242</v>
      </c>
      <c r="W55" s="13">
        <v>51</v>
      </c>
      <c r="X55" s="7">
        <v>43167</v>
      </c>
      <c r="Y55" s="8"/>
      <c r="Z55" s="149" t="s">
        <v>36</v>
      </c>
      <c r="AA55" s="149"/>
      <c r="AB55" s="150"/>
      <c r="AD55" s="13">
        <v>51</v>
      </c>
      <c r="AE55" s="7">
        <v>44011.570833333331</v>
      </c>
      <c r="AF55" s="8"/>
      <c r="AG55" s="171"/>
      <c r="AH55" s="171"/>
      <c r="AI55" s="172"/>
      <c r="AS55" s="45">
        <v>43508</v>
      </c>
      <c r="AU55" s="148"/>
      <c r="AV55" s="148"/>
      <c r="AW55" s="148"/>
      <c r="BG55" s="42">
        <v>43500</v>
      </c>
      <c r="BI55" s="148"/>
      <c r="BJ55" s="148"/>
      <c r="BK55" s="148"/>
      <c r="BU55" s="66">
        <v>43539</v>
      </c>
      <c r="BV55" s="56"/>
      <c r="BW55" t="s">
        <v>236</v>
      </c>
    </row>
    <row r="56" spans="2:77" x14ac:dyDescent="0.25">
      <c r="B56" s="13">
        <v>52</v>
      </c>
      <c r="C56" s="7">
        <v>43626</v>
      </c>
      <c r="D56" s="50"/>
      <c r="E56" s="159"/>
      <c r="F56" s="160"/>
      <c r="G56" s="161"/>
      <c r="L56" s="51"/>
      <c r="M56" s="51"/>
      <c r="N56" s="51"/>
      <c r="P56" s="13">
        <v>52</v>
      </c>
      <c r="Q56" s="20">
        <v>43111</v>
      </c>
      <c r="R56" s="21"/>
      <c r="S56" s="58" t="s">
        <v>36</v>
      </c>
      <c r="T56" s="59"/>
      <c r="U56" s="60" t="s">
        <v>242</v>
      </c>
      <c r="W56" s="13">
        <v>52</v>
      </c>
      <c r="X56" s="7">
        <v>43208</v>
      </c>
      <c r="Y56" s="8"/>
      <c r="Z56" s="149" t="s">
        <v>36</v>
      </c>
      <c r="AA56" s="149"/>
      <c r="AB56" s="150"/>
      <c r="AD56" s="13">
        <v>52</v>
      </c>
      <c r="AE56" s="7">
        <v>44036.572916666664</v>
      </c>
      <c r="AF56" s="8"/>
      <c r="AG56" s="171"/>
      <c r="AH56" s="171"/>
      <c r="AI56" s="172"/>
      <c r="AS56" s="45">
        <v>43222.585416666669</v>
      </c>
      <c r="AU56" s="143" t="s">
        <v>36</v>
      </c>
      <c r="AV56" s="143"/>
      <c r="AW56" s="143"/>
      <c r="BG56" s="42">
        <v>43503</v>
      </c>
      <c r="BI56" s="143"/>
      <c r="BJ56" s="143"/>
      <c r="BK56" s="143"/>
      <c r="BU56" s="66">
        <v>43539</v>
      </c>
      <c r="BV56" s="56"/>
      <c r="BW56" t="s">
        <v>237</v>
      </c>
    </row>
    <row r="57" spans="2:77" x14ac:dyDescent="0.25">
      <c r="B57" s="13">
        <v>53</v>
      </c>
      <c r="C57" s="7">
        <v>43626</v>
      </c>
      <c r="D57" s="50"/>
      <c r="E57" s="159" t="s">
        <v>381</v>
      </c>
      <c r="F57" s="160"/>
      <c r="G57" s="161"/>
      <c r="L57" s="51"/>
      <c r="M57" s="51"/>
      <c r="N57" s="51"/>
      <c r="P57" s="13">
        <v>53</v>
      </c>
      <c r="Q57" s="20">
        <v>43116</v>
      </c>
      <c r="R57" s="21"/>
      <c r="S57" s="58" t="s">
        <v>36</v>
      </c>
      <c r="T57" s="59"/>
      <c r="U57" s="60" t="s">
        <v>242</v>
      </c>
      <c r="W57" s="13">
        <v>53</v>
      </c>
      <c r="X57" s="7">
        <v>43216</v>
      </c>
      <c r="Y57" s="8"/>
      <c r="Z57" s="149" t="s">
        <v>36</v>
      </c>
      <c r="AA57" s="149"/>
      <c r="AB57" s="150"/>
      <c r="AD57" s="13">
        <v>53</v>
      </c>
      <c r="AE57" s="7">
        <v>44040.506249999999</v>
      </c>
      <c r="AF57" s="8"/>
      <c r="AG57" s="171"/>
      <c r="AH57" s="171"/>
      <c r="AI57" s="172"/>
      <c r="AS57" s="45">
        <v>43264.384722222225</v>
      </c>
      <c r="AU57" s="143" t="s">
        <v>36</v>
      </c>
      <c r="AV57" s="143"/>
      <c r="AW57" s="143"/>
      <c r="BG57" s="42">
        <v>43510</v>
      </c>
      <c r="BI57" s="143" t="s">
        <v>148</v>
      </c>
      <c r="BJ57" s="143"/>
      <c r="BK57" s="143"/>
      <c r="BU57" s="66">
        <v>43539</v>
      </c>
      <c r="BV57" s="56"/>
      <c r="BW57" t="s">
        <v>238</v>
      </c>
    </row>
    <row r="58" spans="2:77" x14ac:dyDescent="0.25">
      <c r="B58" s="13">
        <v>54</v>
      </c>
      <c r="C58" s="7">
        <v>43627</v>
      </c>
      <c r="D58" s="50"/>
      <c r="E58" s="159" t="s">
        <v>382</v>
      </c>
      <c r="F58" s="160"/>
      <c r="G58" s="161"/>
      <c r="L58" s="52"/>
      <c r="M58" s="51"/>
      <c r="N58" s="51"/>
      <c r="P58" s="13">
        <v>54</v>
      </c>
      <c r="Q58" s="20">
        <v>43123</v>
      </c>
      <c r="R58" s="21"/>
      <c r="S58" s="58" t="s">
        <v>36</v>
      </c>
      <c r="T58" s="59"/>
      <c r="U58" s="60" t="s">
        <v>242</v>
      </c>
      <c r="W58" s="13">
        <v>54</v>
      </c>
      <c r="X58" s="7">
        <v>43202</v>
      </c>
      <c r="Y58" s="8"/>
      <c r="Z58" s="149" t="s">
        <v>36</v>
      </c>
      <c r="AA58" s="149"/>
      <c r="AB58" s="150"/>
      <c r="AD58" s="13">
        <v>54</v>
      </c>
      <c r="AE58" s="7">
        <v>44056.478472222225</v>
      </c>
      <c r="AF58" s="8"/>
      <c r="AG58" s="171"/>
      <c r="AH58" s="171"/>
      <c r="AI58" s="172"/>
      <c r="AS58" s="45">
        <v>43278.436805555553</v>
      </c>
      <c r="AU58" s="143" t="s">
        <v>36</v>
      </c>
      <c r="AV58" s="143"/>
      <c r="AW58" s="143"/>
      <c r="BG58" s="42">
        <v>43511</v>
      </c>
      <c r="BI58" s="143" t="s">
        <v>151</v>
      </c>
      <c r="BJ58" s="143"/>
      <c r="BK58" s="143"/>
      <c r="BU58" s="66">
        <v>43539</v>
      </c>
      <c r="BV58" s="56"/>
      <c r="BW58" t="s">
        <v>239</v>
      </c>
    </row>
    <row r="59" spans="2:77" x14ac:dyDescent="0.25">
      <c r="B59" s="13">
        <v>55</v>
      </c>
      <c r="C59" s="7">
        <v>43627</v>
      </c>
      <c r="D59" s="50"/>
      <c r="E59" s="159" t="s">
        <v>383</v>
      </c>
      <c r="F59" s="160"/>
      <c r="G59" s="161"/>
      <c r="L59" s="51"/>
      <c r="M59" s="51"/>
      <c r="N59" s="51"/>
      <c r="P59" s="13">
        <v>55</v>
      </c>
      <c r="Q59" s="20">
        <v>43132</v>
      </c>
      <c r="R59" s="21"/>
      <c r="S59" s="58" t="s">
        <v>36</v>
      </c>
      <c r="T59" s="59"/>
      <c r="U59" s="60" t="s">
        <v>242</v>
      </c>
      <c r="W59" s="13">
        <v>55</v>
      </c>
      <c r="X59" s="7">
        <v>43210</v>
      </c>
      <c r="Y59" s="8"/>
      <c r="Z59" s="149" t="s">
        <v>36</v>
      </c>
      <c r="AA59" s="149"/>
      <c r="AB59" s="150"/>
      <c r="AD59" s="13">
        <v>55</v>
      </c>
      <c r="AE59" s="7">
        <v>44098.464583333334</v>
      </c>
      <c r="AF59" s="8"/>
      <c r="AG59" s="171"/>
      <c r="AH59" s="171"/>
      <c r="AI59" s="172"/>
      <c r="AS59" s="45">
        <v>43528</v>
      </c>
      <c r="AU59" s="143"/>
      <c r="AV59" s="143"/>
      <c r="AW59" s="143"/>
      <c r="BG59" s="42">
        <v>43515</v>
      </c>
      <c r="BI59" s="143" t="s">
        <v>160</v>
      </c>
      <c r="BJ59" s="143"/>
      <c r="BK59" s="143"/>
      <c r="BU59" s="66">
        <v>43539</v>
      </c>
      <c r="BV59" s="56"/>
      <c r="BW59" t="s">
        <v>240</v>
      </c>
    </row>
    <row r="60" spans="2:77" x14ac:dyDescent="0.25">
      <c r="B60" s="13">
        <v>56</v>
      </c>
      <c r="C60" s="7">
        <v>43627</v>
      </c>
      <c r="D60" s="50"/>
      <c r="E60" s="159" t="s">
        <v>384</v>
      </c>
      <c r="F60" s="160"/>
      <c r="G60" s="161"/>
      <c r="L60" s="51"/>
      <c r="M60" s="51"/>
      <c r="N60" s="51"/>
      <c r="P60" s="13">
        <v>56</v>
      </c>
      <c r="Q60" s="20">
        <v>43133</v>
      </c>
      <c r="R60" s="21"/>
      <c r="S60" s="58" t="s">
        <v>36</v>
      </c>
      <c r="T60" s="59"/>
      <c r="U60" s="60" t="s">
        <v>242</v>
      </c>
      <c r="W60" s="13">
        <v>56</v>
      </c>
      <c r="X60" s="7">
        <v>43381</v>
      </c>
      <c r="Y60" s="8"/>
      <c r="Z60" s="149" t="s">
        <v>50</v>
      </c>
      <c r="AA60" s="149"/>
      <c r="AB60" s="150"/>
      <c r="AD60" s="13">
        <v>56</v>
      </c>
      <c r="AE60" s="7">
        <v>44090.594444444447</v>
      </c>
      <c r="AF60" s="8"/>
      <c r="AG60" s="171"/>
      <c r="AH60" s="171"/>
      <c r="AI60" s="172"/>
      <c r="AS60" s="45">
        <v>43528</v>
      </c>
      <c r="AU60" s="143"/>
      <c r="AV60" s="143"/>
      <c r="AW60" s="143"/>
      <c r="BG60" s="42">
        <v>43516</v>
      </c>
      <c r="BI60" s="143" t="s">
        <v>167</v>
      </c>
      <c r="BJ60" s="143"/>
      <c r="BK60" s="143"/>
      <c r="BU60" s="66">
        <v>43544</v>
      </c>
      <c r="BV60" s="56"/>
      <c r="BW60" t="s">
        <v>250</v>
      </c>
    </row>
    <row r="61" spans="2:77" x14ac:dyDescent="0.25">
      <c r="B61" s="13">
        <v>57</v>
      </c>
      <c r="C61" s="7">
        <v>43628</v>
      </c>
      <c r="D61" s="50"/>
      <c r="E61" s="159" t="s">
        <v>387</v>
      </c>
      <c r="F61" s="160"/>
      <c r="G61" s="161"/>
      <c r="L61" s="51"/>
      <c r="M61" s="51"/>
      <c r="N61" s="52"/>
      <c r="P61" s="13">
        <v>57</v>
      </c>
      <c r="Q61" s="20">
        <v>43133</v>
      </c>
      <c r="R61" s="21"/>
      <c r="S61" s="58" t="s">
        <v>36</v>
      </c>
      <c r="T61" s="59"/>
      <c r="U61" s="60" t="s">
        <v>242</v>
      </c>
      <c r="W61" s="13">
        <v>57</v>
      </c>
      <c r="X61" s="7">
        <v>43515</v>
      </c>
      <c r="Y61" s="50"/>
      <c r="Z61" s="149" t="s">
        <v>165</v>
      </c>
      <c r="AA61" s="149"/>
      <c r="AB61" s="150"/>
      <c r="AD61" s="13">
        <v>57</v>
      </c>
      <c r="AE61" s="7"/>
      <c r="AF61" s="8"/>
      <c r="AG61" s="171"/>
      <c r="AH61" s="171"/>
      <c r="AI61" s="172"/>
      <c r="AS61" s="45">
        <v>43532</v>
      </c>
      <c r="AU61" s="143"/>
      <c r="AV61" s="143"/>
      <c r="AW61" s="143"/>
      <c r="BG61" s="42">
        <v>43523</v>
      </c>
      <c r="BI61" s="143" t="s">
        <v>192</v>
      </c>
      <c r="BJ61" s="143"/>
      <c r="BK61" s="143"/>
      <c r="BU61" s="66">
        <v>43544</v>
      </c>
      <c r="BV61" s="56"/>
      <c r="BW61" t="s">
        <v>251</v>
      </c>
    </row>
    <row r="62" spans="2:77" x14ac:dyDescent="0.25">
      <c r="B62" s="13">
        <v>58</v>
      </c>
      <c r="C62" s="107">
        <v>43598</v>
      </c>
      <c r="D62" s="47"/>
      <c r="E62" s="159"/>
      <c r="F62" s="160"/>
      <c r="G62" s="161"/>
      <c r="L62" s="51"/>
      <c r="M62" s="51"/>
      <c r="N62" s="51"/>
      <c r="P62" s="13">
        <v>58</v>
      </c>
      <c r="Q62" s="20">
        <v>43152</v>
      </c>
      <c r="R62" s="21"/>
      <c r="S62" s="58" t="s">
        <v>36</v>
      </c>
      <c r="T62" s="59"/>
      <c r="U62" s="60" t="s">
        <v>242</v>
      </c>
      <c r="W62" s="13">
        <v>58</v>
      </c>
      <c r="X62" s="7">
        <v>43221.519444444442</v>
      </c>
      <c r="Y62" s="8"/>
      <c r="Z62" s="149" t="s">
        <v>36</v>
      </c>
      <c r="AA62" s="149"/>
      <c r="AB62" s="150"/>
      <c r="AD62" s="13">
        <v>58</v>
      </c>
      <c r="AE62" s="7"/>
      <c r="AF62" s="8"/>
      <c r="AG62" s="171"/>
      <c r="AH62" s="171"/>
      <c r="AI62" s="172"/>
      <c r="AS62" s="45">
        <v>43537</v>
      </c>
      <c r="AU62" s="143"/>
      <c r="AV62" s="143"/>
      <c r="AW62" s="143"/>
      <c r="BG62" s="42">
        <v>43522</v>
      </c>
      <c r="BI62" s="143" t="s">
        <v>196</v>
      </c>
      <c r="BJ62" s="143"/>
      <c r="BK62" s="143"/>
      <c r="BU62" s="66">
        <v>43553</v>
      </c>
      <c r="BV62" s="56"/>
      <c r="BW62" t="s">
        <v>261</v>
      </c>
    </row>
    <row r="63" spans="2:77" x14ac:dyDescent="0.25">
      <c r="B63" s="13">
        <v>59</v>
      </c>
      <c r="C63" s="7">
        <v>43629</v>
      </c>
      <c r="D63" s="50"/>
      <c r="E63" s="159" t="s">
        <v>392</v>
      </c>
      <c r="F63" s="160"/>
      <c r="G63" s="161"/>
      <c r="L63" s="51"/>
      <c r="M63" s="51"/>
      <c r="N63" s="51"/>
      <c r="P63" s="13">
        <v>59</v>
      </c>
      <c r="Q63" s="20">
        <v>43152</v>
      </c>
      <c r="R63" s="21"/>
      <c r="S63" s="58" t="s">
        <v>36</v>
      </c>
      <c r="T63" s="59"/>
      <c r="U63" s="60" t="s">
        <v>242</v>
      </c>
      <c r="W63" s="13">
        <v>59</v>
      </c>
      <c r="X63" s="7">
        <v>43256.414583333331</v>
      </c>
      <c r="Y63" s="8"/>
      <c r="Z63" s="149" t="s">
        <v>36</v>
      </c>
      <c r="AA63" s="149"/>
      <c r="AB63" s="150"/>
      <c r="AD63" s="13">
        <v>59</v>
      </c>
      <c r="AE63" s="7"/>
      <c r="AF63" s="8"/>
      <c r="AG63" s="171"/>
      <c r="AH63" s="171"/>
      <c r="AI63" s="172"/>
      <c r="AS63" s="45">
        <v>43542</v>
      </c>
      <c r="AU63" s="144" t="s">
        <v>233</v>
      </c>
      <c r="AV63" s="144"/>
      <c r="AW63" s="144"/>
      <c r="BG63" s="42">
        <v>43523</v>
      </c>
      <c r="BI63" s="143" t="s">
        <v>200</v>
      </c>
      <c r="BJ63" s="143"/>
      <c r="BK63" s="143"/>
      <c r="BU63" s="66">
        <v>43553</v>
      </c>
      <c r="BV63" s="56"/>
      <c r="BW63" t="s">
        <v>262</v>
      </c>
    </row>
    <row r="64" spans="2:77" x14ac:dyDescent="0.25">
      <c r="B64" s="13">
        <v>60</v>
      </c>
      <c r="C64" s="107">
        <v>43630</v>
      </c>
      <c r="D64" s="47"/>
      <c r="E64" s="159"/>
      <c r="F64" s="160"/>
      <c r="G64" s="161"/>
      <c r="L64" s="51"/>
      <c r="M64" s="51"/>
      <c r="N64" s="51"/>
      <c r="P64" s="13">
        <v>60</v>
      </c>
      <c r="Q64" s="20">
        <v>43152</v>
      </c>
      <c r="R64" s="21"/>
      <c r="S64" s="58" t="s">
        <v>36</v>
      </c>
      <c r="T64" s="59"/>
      <c r="U64" s="60" t="s">
        <v>242</v>
      </c>
      <c r="W64" s="13">
        <v>60</v>
      </c>
      <c r="X64" s="7">
        <v>43257.402777777781</v>
      </c>
      <c r="Y64" s="8"/>
      <c r="Z64" s="149" t="s">
        <v>36</v>
      </c>
      <c r="AA64" s="149"/>
      <c r="AB64" s="150"/>
      <c r="AD64" s="13">
        <v>60</v>
      </c>
      <c r="AE64" s="7"/>
      <c r="AF64" s="8"/>
      <c r="AG64" s="171"/>
      <c r="AH64" s="171"/>
      <c r="AI64" s="172"/>
      <c r="AS64" s="45">
        <v>43543</v>
      </c>
      <c r="AU64" s="143"/>
      <c r="AV64" s="143"/>
      <c r="AW64" s="143"/>
      <c r="BG64" s="42">
        <v>43528</v>
      </c>
      <c r="BI64" s="143"/>
      <c r="BJ64" s="143"/>
      <c r="BK64" s="143"/>
      <c r="BU64" s="66">
        <v>43553</v>
      </c>
      <c r="BV64" s="56"/>
      <c r="BW64" t="s">
        <v>263</v>
      </c>
    </row>
    <row r="65" spans="2:75" x14ac:dyDescent="0.25">
      <c r="B65" s="13">
        <v>61</v>
      </c>
      <c r="C65" s="107">
        <v>43630</v>
      </c>
      <c r="D65" s="47"/>
      <c r="E65" s="159"/>
      <c r="F65" s="160"/>
      <c r="G65" s="161"/>
      <c r="L65" s="51"/>
      <c r="M65" s="51"/>
      <c r="N65" s="51"/>
      <c r="P65" s="13">
        <v>61</v>
      </c>
      <c r="Q65" s="20">
        <v>43153</v>
      </c>
      <c r="R65" s="21"/>
      <c r="S65" s="58" t="s">
        <v>36</v>
      </c>
      <c r="T65" s="59"/>
      <c r="U65" s="60" t="s">
        <v>242</v>
      </c>
      <c r="W65" s="13">
        <v>61</v>
      </c>
      <c r="X65" s="7">
        <v>43264.649305555555</v>
      </c>
      <c r="Y65" s="8"/>
      <c r="Z65" s="149" t="s">
        <v>36</v>
      </c>
      <c r="AA65" s="149"/>
      <c r="AB65" s="150"/>
      <c r="AD65" s="13">
        <v>61</v>
      </c>
      <c r="AE65" s="7"/>
      <c r="AF65" s="8"/>
      <c r="AG65" s="171"/>
      <c r="AH65" s="171"/>
      <c r="AI65" s="172"/>
      <c r="AS65" s="45">
        <v>43546</v>
      </c>
      <c r="AU65" s="143" t="s">
        <v>245</v>
      </c>
      <c r="AV65" s="143"/>
      <c r="AW65" s="143"/>
      <c r="BG65" s="42">
        <v>43528</v>
      </c>
      <c r="BI65" s="143"/>
      <c r="BJ65" s="143"/>
      <c r="BK65" s="143"/>
      <c r="BU65" s="66">
        <v>43553</v>
      </c>
      <c r="BV65" s="56"/>
      <c r="BW65" t="s">
        <v>264</v>
      </c>
    </row>
    <row r="66" spans="2:75" x14ac:dyDescent="0.25">
      <c r="B66" s="13">
        <v>62</v>
      </c>
      <c r="C66" s="7">
        <v>43630</v>
      </c>
      <c r="D66" s="50"/>
      <c r="E66" s="159" t="s">
        <v>202</v>
      </c>
      <c r="F66" s="160"/>
      <c r="G66" s="161"/>
      <c r="L66" s="51"/>
      <c r="M66" s="51"/>
      <c r="N66" s="51"/>
      <c r="P66" s="13">
        <v>62</v>
      </c>
      <c r="Q66" s="20">
        <v>43158</v>
      </c>
      <c r="R66" s="21"/>
      <c r="S66" s="58" t="s">
        <v>36</v>
      </c>
      <c r="T66" s="59"/>
      <c r="U66" s="60" t="s">
        <v>242</v>
      </c>
      <c r="W66" s="13">
        <v>62</v>
      </c>
      <c r="X66" s="7">
        <v>43277.65</v>
      </c>
      <c r="Y66" s="8"/>
      <c r="Z66" s="149" t="s">
        <v>36</v>
      </c>
      <c r="AA66" s="149"/>
      <c r="AB66" s="150"/>
      <c r="AD66" s="13">
        <v>62</v>
      </c>
      <c r="AE66" s="7"/>
      <c r="AF66" s="8"/>
      <c r="AG66" s="171"/>
      <c r="AH66" s="171"/>
      <c r="AI66" s="172"/>
      <c r="AS66" s="45">
        <v>43545</v>
      </c>
      <c r="AU66" s="143" t="s">
        <v>246</v>
      </c>
      <c r="AV66" s="143"/>
      <c r="AW66" s="143"/>
      <c r="BG66" s="42">
        <v>43531</v>
      </c>
      <c r="BI66" s="143"/>
      <c r="BJ66" s="143"/>
      <c r="BK66" s="143"/>
      <c r="BU66" s="66">
        <v>43551</v>
      </c>
      <c r="BV66" s="56"/>
      <c r="BW66" t="s">
        <v>267</v>
      </c>
    </row>
    <row r="67" spans="2:75" x14ac:dyDescent="0.25">
      <c r="B67" s="13">
        <v>63</v>
      </c>
      <c r="C67" s="7">
        <v>43633</v>
      </c>
      <c r="D67" s="50"/>
      <c r="E67" s="159" t="s">
        <v>386</v>
      </c>
      <c r="F67" s="160"/>
      <c r="G67" s="161"/>
      <c r="L67" s="51"/>
      <c r="M67" s="51"/>
      <c r="N67" s="51"/>
      <c r="P67" s="13">
        <v>63</v>
      </c>
      <c r="Q67" s="20">
        <v>43174</v>
      </c>
      <c r="R67" s="21"/>
      <c r="S67" s="58" t="s">
        <v>36</v>
      </c>
      <c r="T67" s="59"/>
      <c r="U67" s="60" t="s">
        <v>242</v>
      </c>
      <c r="W67" s="13">
        <v>63</v>
      </c>
      <c r="X67" s="7">
        <v>43278.436805555553</v>
      </c>
      <c r="Y67" s="8"/>
      <c r="Z67" s="149" t="s">
        <v>36</v>
      </c>
      <c r="AA67" s="149"/>
      <c r="AB67" s="150"/>
      <c r="AD67" s="13">
        <v>63</v>
      </c>
      <c r="AE67" s="7"/>
      <c r="AF67" s="8"/>
      <c r="AG67" s="171"/>
      <c r="AH67" s="171"/>
      <c r="AI67" s="172"/>
      <c r="AS67" s="45">
        <v>43545</v>
      </c>
      <c r="AU67" s="143" t="s">
        <v>247</v>
      </c>
      <c r="AV67" s="143"/>
      <c r="AW67" s="143"/>
      <c r="BG67" s="42">
        <v>43536</v>
      </c>
      <c r="BI67" s="143"/>
      <c r="BJ67" s="143"/>
      <c r="BK67" s="143"/>
      <c r="BU67" s="66">
        <v>43550</v>
      </c>
      <c r="BV67" s="56"/>
      <c r="BW67" t="s">
        <v>269</v>
      </c>
    </row>
    <row r="68" spans="2:75" x14ac:dyDescent="0.25">
      <c r="B68" s="13">
        <v>64</v>
      </c>
      <c r="C68" s="7">
        <v>43633</v>
      </c>
      <c r="D68" s="50"/>
      <c r="E68" s="159" t="s">
        <v>395</v>
      </c>
      <c r="F68" s="160"/>
      <c r="G68" s="161"/>
      <c r="L68" s="51"/>
      <c r="M68" s="51"/>
      <c r="N68" s="51"/>
      <c r="P68" s="13">
        <v>64</v>
      </c>
      <c r="Q68" s="20">
        <v>43174</v>
      </c>
      <c r="R68" s="21"/>
      <c r="S68" s="58" t="s">
        <v>36</v>
      </c>
      <c r="T68" s="59"/>
      <c r="U68" s="60" t="s">
        <v>242</v>
      </c>
      <c r="W68" s="13">
        <v>64</v>
      </c>
      <c r="X68" s="7">
        <v>43285.559027777781</v>
      </c>
      <c r="Y68" s="8"/>
      <c r="Z68" s="149" t="s">
        <v>36</v>
      </c>
      <c r="AA68" s="149"/>
      <c r="AB68" s="150"/>
      <c r="AD68" s="13">
        <v>64</v>
      </c>
      <c r="AE68" s="7"/>
      <c r="AF68" s="8"/>
      <c r="AG68" s="171"/>
      <c r="AH68" s="171"/>
      <c r="AI68" s="172"/>
      <c r="AS68" s="45">
        <v>43552</v>
      </c>
      <c r="AU68" s="143"/>
      <c r="AV68" s="143"/>
      <c r="AW68" s="143"/>
      <c r="BG68" s="42">
        <v>43545</v>
      </c>
      <c r="BI68" s="143"/>
      <c r="BJ68" s="143"/>
      <c r="BK68" s="143"/>
      <c r="BU68" s="66">
        <v>43550</v>
      </c>
      <c r="BV68" s="56"/>
      <c r="BW68" t="s">
        <v>270</v>
      </c>
    </row>
    <row r="69" spans="2:75" x14ac:dyDescent="0.25">
      <c r="B69" s="13">
        <v>65</v>
      </c>
      <c r="C69" s="7">
        <v>43633</v>
      </c>
      <c r="D69" s="50"/>
      <c r="E69" s="159" t="s">
        <v>396</v>
      </c>
      <c r="F69" s="160"/>
      <c r="G69" s="161"/>
      <c r="L69" s="51"/>
      <c r="M69" s="51"/>
      <c r="N69" s="51"/>
      <c r="P69" s="13">
        <v>65</v>
      </c>
      <c r="Q69" s="20">
        <v>43166</v>
      </c>
      <c r="R69" s="21"/>
      <c r="S69" s="58" t="s">
        <v>36</v>
      </c>
      <c r="T69" s="59"/>
      <c r="U69" s="60" t="s">
        <v>242</v>
      </c>
      <c r="W69" s="13">
        <v>65</v>
      </c>
      <c r="X69" s="7">
        <v>43286.390972222223</v>
      </c>
      <c r="Y69" s="8"/>
      <c r="Z69" s="149" t="s">
        <v>36</v>
      </c>
      <c r="AA69" s="149"/>
      <c r="AB69" s="150"/>
      <c r="AD69" s="13">
        <v>65</v>
      </c>
      <c r="AE69" s="7"/>
      <c r="AF69" s="8"/>
      <c r="AG69" s="171"/>
      <c r="AH69" s="171"/>
      <c r="AI69" s="172"/>
      <c r="AS69" s="45">
        <v>43551</v>
      </c>
      <c r="AU69" s="143"/>
      <c r="AV69" s="143"/>
      <c r="AW69" s="143"/>
      <c r="BG69" s="42">
        <v>43545</v>
      </c>
      <c r="BI69" s="143"/>
      <c r="BJ69" s="143"/>
      <c r="BK69" s="143"/>
      <c r="BU69" s="66">
        <v>43550</v>
      </c>
      <c r="BV69" s="56"/>
    </row>
    <row r="70" spans="2:75" x14ac:dyDescent="0.25">
      <c r="B70" s="13">
        <v>66</v>
      </c>
      <c r="C70" s="107">
        <v>43634</v>
      </c>
      <c r="D70" s="47"/>
      <c r="E70" s="159" t="s">
        <v>400</v>
      </c>
      <c r="F70" s="160"/>
      <c r="G70" s="161"/>
      <c r="L70" s="51"/>
      <c r="M70" s="51"/>
      <c r="N70" s="51"/>
      <c r="P70" s="13">
        <v>66</v>
      </c>
      <c r="Q70" s="20">
        <v>43173</v>
      </c>
      <c r="R70" s="21"/>
      <c r="S70" s="58" t="s">
        <v>36</v>
      </c>
      <c r="T70" s="59"/>
      <c r="U70" s="60" t="s">
        <v>242</v>
      </c>
      <c r="W70" s="13">
        <v>66</v>
      </c>
      <c r="X70" s="54" t="s">
        <v>228</v>
      </c>
      <c r="Y70" s="50"/>
      <c r="Z70" s="149" t="s">
        <v>229</v>
      </c>
      <c r="AA70" s="149"/>
      <c r="AB70" s="150"/>
      <c r="AD70" s="13">
        <v>66</v>
      </c>
      <c r="AE70" s="7"/>
      <c r="AF70" s="8"/>
      <c r="AG70" s="171"/>
      <c r="AH70" s="171"/>
      <c r="AI70" s="172"/>
      <c r="AS70" s="45">
        <v>43558</v>
      </c>
      <c r="AU70" s="143" t="s">
        <v>273</v>
      </c>
      <c r="AV70" s="143"/>
      <c r="AW70" s="143"/>
      <c r="BG70" s="42">
        <v>43556</v>
      </c>
      <c r="BI70" s="143"/>
      <c r="BJ70" s="143"/>
      <c r="BK70" s="143"/>
      <c r="BU70" s="66">
        <v>43560</v>
      </c>
      <c r="BV70" s="56"/>
      <c r="BW70" t="s">
        <v>274</v>
      </c>
    </row>
    <row r="71" spans="2:75" x14ac:dyDescent="0.25">
      <c r="B71" s="13">
        <v>67</v>
      </c>
      <c r="C71" s="107">
        <v>43635</v>
      </c>
      <c r="D71" s="47"/>
      <c r="E71" s="159" t="s">
        <v>404</v>
      </c>
      <c r="F71" s="160"/>
      <c r="G71" s="161"/>
      <c r="L71" s="51"/>
      <c r="M71" s="51"/>
      <c r="N71" s="51"/>
      <c r="P71" s="13">
        <v>67</v>
      </c>
      <c r="Q71" s="20">
        <v>43168</v>
      </c>
      <c r="R71" s="21"/>
      <c r="S71" s="58" t="s">
        <v>36</v>
      </c>
      <c r="T71" s="59"/>
      <c r="U71" s="60" t="s">
        <v>242</v>
      </c>
      <c r="W71" s="13">
        <v>67</v>
      </c>
      <c r="X71" s="20">
        <v>43564</v>
      </c>
      <c r="Y71" s="53"/>
      <c r="Z71" s="151" t="s">
        <v>281</v>
      </c>
      <c r="AA71" s="151"/>
      <c r="AB71" s="152"/>
      <c r="AD71" s="13">
        <v>67</v>
      </c>
      <c r="AE71" s="20"/>
      <c r="AF71" s="21"/>
      <c r="AG71" s="173"/>
      <c r="AH71" s="173"/>
      <c r="AI71" s="174"/>
      <c r="AS71" s="45">
        <v>43559</v>
      </c>
      <c r="AU71" s="143"/>
      <c r="AV71" s="143"/>
      <c r="AW71" s="143"/>
      <c r="BG71" s="42">
        <v>43552</v>
      </c>
      <c r="BI71" s="143"/>
      <c r="BJ71" s="143"/>
      <c r="BK71" s="143"/>
      <c r="BU71" s="66">
        <v>43560</v>
      </c>
      <c r="BV71" s="56"/>
      <c r="BW71" t="s">
        <v>207</v>
      </c>
    </row>
    <row r="72" spans="2:75" x14ac:dyDescent="0.25">
      <c r="B72" s="13">
        <v>68</v>
      </c>
      <c r="C72" s="7">
        <v>43641</v>
      </c>
      <c r="D72" s="50"/>
      <c r="E72" s="159" t="s">
        <v>397</v>
      </c>
      <c r="F72" s="160"/>
      <c r="G72" s="161"/>
      <c r="L72" s="51"/>
      <c r="M72" s="51"/>
      <c r="N72" s="51"/>
      <c r="P72" s="13">
        <v>68</v>
      </c>
      <c r="Q72" s="20">
        <v>43173</v>
      </c>
      <c r="R72" s="21"/>
      <c r="S72" s="58" t="s">
        <v>36</v>
      </c>
      <c r="T72" s="59"/>
      <c r="U72" s="60" t="s">
        <v>242</v>
      </c>
      <c r="W72" s="13">
        <v>68</v>
      </c>
      <c r="X72" s="20">
        <v>43584</v>
      </c>
      <c r="Y72" s="53"/>
      <c r="Z72" s="151" t="s">
        <v>333</v>
      </c>
      <c r="AA72" s="151"/>
      <c r="AB72" s="152"/>
      <c r="AD72" s="13">
        <v>68</v>
      </c>
      <c r="AE72" s="20"/>
      <c r="AF72" s="21"/>
      <c r="AG72" s="173"/>
      <c r="AH72" s="173"/>
      <c r="AI72" s="174"/>
      <c r="AS72" s="45">
        <v>43567</v>
      </c>
      <c r="AU72" s="143" t="s">
        <v>294</v>
      </c>
      <c r="AV72" s="143"/>
      <c r="AW72" s="143"/>
      <c r="BG72" s="42">
        <v>43558</v>
      </c>
      <c r="BI72" s="143"/>
      <c r="BJ72" s="143"/>
      <c r="BK72" s="143"/>
      <c r="BU72" s="66">
        <v>43560</v>
      </c>
      <c r="BV72" s="56"/>
      <c r="BW72" t="s">
        <v>275</v>
      </c>
    </row>
    <row r="73" spans="2:75" x14ac:dyDescent="0.25">
      <c r="B73" s="13">
        <v>69</v>
      </c>
      <c r="C73" s="54">
        <v>43635</v>
      </c>
      <c r="D73" s="50"/>
      <c r="E73" s="159" t="s">
        <v>401</v>
      </c>
      <c r="F73" s="160"/>
      <c r="G73" s="161"/>
      <c r="L73" s="51"/>
      <c r="M73" s="51"/>
      <c r="N73" s="51"/>
      <c r="P73" s="13">
        <v>69</v>
      </c>
      <c r="Q73" s="20">
        <v>43180</v>
      </c>
      <c r="R73" s="21"/>
      <c r="S73" s="58" t="s">
        <v>36</v>
      </c>
      <c r="T73" s="59"/>
      <c r="U73" s="60" t="s">
        <v>242</v>
      </c>
      <c r="W73" s="13">
        <v>69</v>
      </c>
      <c r="X73" s="7">
        <v>43636</v>
      </c>
      <c r="Y73" s="50"/>
      <c r="Z73" s="149" t="s">
        <v>406</v>
      </c>
      <c r="AA73" s="149"/>
      <c r="AB73" s="150"/>
      <c r="AD73" s="13">
        <v>69</v>
      </c>
      <c r="AE73" s="7"/>
      <c r="AF73" s="8"/>
      <c r="AG73" s="171"/>
      <c r="AH73" s="171"/>
      <c r="AI73" s="172"/>
      <c r="AS73" s="45">
        <v>43598</v>
      </c>
      <c r="AU73" t="s">
        <v>294</v>
      </c>
      <c r="BG73" s="42">
        <v>43558</v>
      </c>
      <c r="BI73" s="143"/>
      <c r="BJ73" s="143"/>
      <c r="BK73" s="143"/>
      <c r="BU73" s="66">
        <v>43560</v>
      </c>
      <c r="BV73" s="56"/>
    </row>
    <row r="74" spans="2:75" x14ac:dyDescent="0.25">
      <c r="B74" s="13">
        <v>70</v>
      </c>
      <c r="C74" s="7">
        <v>43635</v>
      </c>
      <c r="D74" s="50"/>
      <c r="E74" s="159" t="s">
        <v>403</v>
      </c>
      <c r="F74" s="160"/>
      <c r="G74" s="161"/>
      <c r="L74" s="51"/>
      <c r="M74" s="51"/>
      <c r="N74" s="51"/>
      <c r="P74" s="13">
        <v>70</v>
      </c>
      <c r="Q74" s="20">
        <v>43186</v>
      </c>
      <c r="R74" s="21"/>
      <c r="S74" s="58" t="s">
        <v>36</v>
      </c>
      <c r="T74" s="59"/>
      <c r="U74" s="60" t="s">
        <v>242</v>
      </c>
      <c r="W74" s="13">
        <v>70</v>
      </c>
      <c r="X74" s="7">
        <v>43668</v>
      </c>
      <c r="Y74" s="50"/>
      <c r="Z74" s="159" t="s">
        <v>447</v>
      </c>
      <c r="AA74" s="160"/>
      <c r="AB74" s="161"/>
      <c r="AD74" s="13">
        <v>70</v>
      </c>
      <c r="AE74" s="7"/>
      <c r="AF74" s="8"/>
      <c r="AG74" s="171"/>
      <c r="AH74" s="171"/>
      <c r="AI74" s="172"/>
      <c r="AS74" s="45">
        <v>43598</v>
      </c>
      <c r="AU74" t="s">
        <v>315</v>
      </c>
      <c r="BG74" s="42">
        <v>43559</v>
      </c>
      <c r="BI74" s="143"/>
      <c r="BJ74" s="143"/>
      <c r="BK74" s="143"/>
      <c r="BU74" s="66">
        <v>43560</v>
      </c>
      <c r="BV74" s="56"/>
    </row>
    <row r="75" spans="2:75" x14ac:dyDescent="0.25">
      <c r="B75" s="13">
        <v>71</v>
      </c>
      <c r="C75" s="7">
        <v>43642</v>
      </c>
      <c r="D75" s="50"/>
      <c r="E75" s="159" t="s">
        <v>408</v>
      </c>
      <c r="F75" s="160"/>
      <c r="G75" s="161"/>
      <c r="L75" s="51"/>
      <c r="M75" s="51"/>
      <c r="N75" s="51"/>
      <c r="P75" s="13">
        <v>71</v>
      </c>
      <c r="Q75" s="20">
        <v>43186</v>
      </c>
      <c r="R75" s="21"/>
      <c r="S75" s="58" t="s">
        <v>36</v>
      </c>
      <c r="T75" s="59"/>
      <c r="U75" s="60" t="s">
        <v>242</v>
      </c>
      <c r="W75" s="13">
        <v>71</v>
      </c>
      <c r="X75" s="7">
        <v>43684</v>
      </c>
      <c r="Y75" s="50"/>
      <c r="Z75" s="149" t="s">
        <v>475</v>
      </c>
      <c r="AA75" s="149"/>
      <c r="AB75" s="150"/>
      <c r="AD75" s="13">
        <v>71</v>
      </c>
      <c r="AE75" s="7"/>
      <c r="AF75" s="8"/>
      <c r="AG75" s="171"/>
      <c r="AH75" s="171"/>
      <c r="AI75" s="172"/>
      <c r="AS75" s="45">
        <v>43588</v>
      </c>
      <c r="BG75" s="42">
        <v>43565</v>
      </c>
      <c r="BI75" s="143"/>
      <c r="BJ75" s="143"/>
      <c r="BK75" s="143"/>
      <c r="BU75" s="66">
        <v>43560</v>
      </c>
      <c r="BV75" s="56"/>
      <c r="BW75" t="s">
        <v>277</v>
      </c>
    </row>
    <row r="76" spans="2:75" x14ac:dyDescent="0.25">
      <c r="B76" s="13">
        <v>72</v>
      </c>
      <c r="C76" s="7">
        <v>43642</v>
      </c>
      <c r="D76" s="50"/>
      <c r="E76" s="159"/>
      <c r="F76" s="160"/>
      <c r="G76" s="161"/>
      <c r="L76" s="51"/>
      <c r="M76" s="51"/>
      <c r="N76" s="51"/>
      <c r="P76" s="13">
        <v>72</v>
      </c>
      <c r="Q76" s="20">
        <v>43180</v>
      </c>
      <c r="R76" s="21"/>
      <c r="S76" s="58" t="s">
        <v>36</v>
      </c>
      <c r="T76" s="59"/>
      <c r="U76" s="60" t="s">
        <v>242</v>
      </c>
      <c r="W76" s="13">
        <v>72</v>
      </c>
      <c r="X76" s="7">
        <v>43717</v>
      </c>
      <c r="Y76" s="50"/>
      <c r="Z76" s="149" t="s">
        <v>518</v>
      </c>
      <c r="AA76" s="149"/>
      <c r="AB76" s="150"/>
      <c r="AD76" s="13">
        <v>72</v>
      </c>
      <c r="AE76" s="7"/>
      <c r="AF76" s="8"/>
      <c r="AG76" s="171"/>
      <c r="AH76" s="171"/>
      <c r="AI76" s="172"/>
      <c r="AS76" s="45">
        <v>43587</v>
      </c>
      <c r="BG76" s="42">
        <v>43572</v>
      </c>
      <c r="BI76" s="143" t="s">
        <v>299</v>
      </c>
      <c r="BJ76" s="143"/>
      <c r="BK76" s="143"/>
      <c r="BU76" s="66">
        <v>43564</v>
      </c>
      <c r="BV76" s="56"/>
      <c r="BW76" t="s">
        <v>282</v>
      </c>
    </row>
    <row r="77" spans="2:75" x14ac:dyDescent="0.25">
      <c r="B77" s="13">
        <v>73</v>
      </c>
      <c r="C77" s="107">
        <v>43663</v>
      </c>
      <c r="D77" s="47"/>
      <c r="E77" s="159" t="s">
        <v>429</v>
      </c>
      <c r="F77" s="160"/>
      <c r="G77" s="161"/>
      <c r="L77" s="51"/>
      <c r="M77" s="51"/>
      <c r="N77" s="51"/>
      <c r="P77" s="13">
        <v>73</v>
      </c>
      <c r="Q77" s="20">
        <v>43179</v>
      </c>
      <c r="R77" s="21"/>
      <c r="S77" s="58" t="s">
        <v>36</v>
      </c>
      <c r="T77" s="59"/>
      <c r="U77" s="60" t="s">
        <v>242</v>
      </c>
      <c r="W77" s="13">
        <v>73</v>
      </c>
      <c r="X77" s="7">
        <v>43766</v>
      </c>
      <c r="Y77" s="50"/>
      <c r="Z77" s="149" t="s">
        <v>586</v>
      </c>
      <c r="AA77" s="149"/>
      <c r="AB77" s="150"/>
      <c r="AD77" s="13">
        <v>73</v>
      </c>
      <c r="AE77" s="7"/>
      <c r="AF77" s="8"/>
      <c r="AG77" s="171"/>
      <c r="AH77" s="171"/>
      <c r="AI77" s="172"/>
      <c r="AS77" s="45">
        <v>43579</v>
      </c>
      <c r="BG77" s="42">
        <v>43598</v>
      </c>
      <c r="BI77" s="143"/>
      <c r="BJ77" s="143"/>
      <c r="BK77" s="143"/>
      <c r="BU77" s="66">
        <v>43564</v>
      </c>
      <c r="BV77" s="56"/>
      <c r="BW77" t="s">
        <v>283</v>
      </c>
    </row>
    <row r="78" spans="2:75" x14ac:dyDescent="0.25">
      <c r="B78" s="13">
        <v>74</v>
      </c>
      <c r="C78" s="7">
        <v>43663</v>
      </c>
      <c r="D78" s="50"/>
      <c r="E78" s="159" t="s">
        <v>432</v>
      </c>
      <c r="F78" s="160"/>
      <c r="G78" s="161"/>
      <c r="L78" s="51"/>
      <c r="M78" s="51"/>
      <c r="N78" s="51"/>
      <c r="P78" s="13">
        <v>74</v>
      </c>
      <c r="Q78" s="20">
        <v>43217</v>
      </c>
      <c r="R78" s="21"/>
      <c r="S78" s="58" t="s">
        <v>36</v>
      </c>
      <c r="T78" s="59"/>
      <c r="U78" s="60" t="s">
        <v>242</v>
      </c>
      <c r="W78" s="13">
        <v>74</v>
      </c>
      <c r="X78" s="7">
        <v>43791.595138888886</v>
      </c>
      <c r="Y78" s="8"/>
      <c r="Z78" s="149"/>
      <c r="AA78" s="149"/>
      <c r="AB78" s="150"/>
      <c r="AD78" s="13">
        <v>74</v>
      </c>
      <c r="AE78" s="7"/>
      <c r="AF78" s="8"/>
      <c r="AG78" s="171"/>
      <c r="AH78" s="171"/>
      <c r="AI78" s="172"/>
      <c r="AS78" s="45">
        <v>43584</v>
      </c>
      <c r="AU78" t="s">
        <v>331</v>
      </c>
      <c r="BG78" s="42">
        <v>43587</v>
      </c>
      <c r="BI78" s="143" t="s">
        <v>318</v>
      </c>
      <c r="BJ78" s="143"/>
      <c r="BK78" s="143"/>
      <c r="BU78" s="66">
        <v>43599</v>
      </c>
      <c r="BV78" s="56"/>
      <c r="BW78" t="s">
        <v>307</v>
      </c>
    </row>
    <row r="79" spans="2:75" x14ac:dyDescent="0.25">
      <c r="B79" s="13">
        <v>75</v>
      </c>
      <c r="C79" s="7">
        <v>43647</v>
      </c>
      <c r="D79" s="50"/>
      <c r="E79" s="159" t="s">
        <v>434</v>
      </c>
      <c r="F79" s="160"/>
      <c r="G79" s="161"/>
      <c r="L79" s="51"/>
      <c r="M79" s="51"/>
      <c r="N79" s="51"/>
      <c r="P79" s="13">
        <v>75</v>
      </c>
      <c r="Q79" s="20">
        <v>43210</v>
      </c>
      <c r="R79" s="21"/>
      <c r="S79" s="58" t="s">
        <v>36</v>
      </c>
      <c r="T79" s="59"/>
      <c r="U79" s="60" t="s">
        <v>242</v>
      </c>
      <c r="W79" s="13">
        <v>75</v>
      </c>
      <c r="X79" s="7">
        <v>43795.618750000001</v>
      </c>
      <c r="Y79" s="8"/>
      <c r="Z79" s="149"/>
      <c r="AA79" s="149"/>
      <c r="AB79" s="150"/>
      <c r="AD79" s="13">
        <v>75</v>
      </c>
      <c r="AE79" s="7"/>
      <c r="AF79" s="8"/>
      <c r="AG79" s="171"/>
      <c r="AH79" s="171"/>
      <c r="AI79" s="172"/>
      <c r="AS79" s="45">
        <v>43586</v>
      </c>
      <c r="AU79" t="s">
        <v>337</v>
      </c>
      <c r="BG79" s="42">
        <v>43584</v>
      </c>
      <c r="BI79" s="143"/>
      <c r="BJ79" s="143"/>
      <c r="BK79" s="143"/>
      <c r="BU79" s="66">
        <v>43599</v>
      </c>
      <c r="BV79" s="56"/>
      <c r="BW79" t="s">
        <v>310</v>
      </c>
    </row>
    <row r="80" spans="2:75" x14ac:dyDescent="0.25">
      <c r="B80" s="13">
        <v>76</v>
      </c>
      <c r="C80" s="7">
        <v>43661</v>
      </c>
      <c r="D80" s="50"/>
      <c r="E80" s="159" t="s">
        <v>436</v>
      </c>
      <c r="F80" s="160"/>
      <c r="G80" s="161"/>
      <c r="L80" s="51"/>
      <c r="M80" s="51"/>
      <c r="N80" s="51"/>
      <c r="P80" s="13">
        <v>76</v>
      </c>
      <c r="Q80" s="20">
        <v>43208</v>
      </c>
      <c r="R80" s="21"/>
      <c r="S80" s="58" t="s">
        <v>36</v>
      </c>
      <c r="T80" s="59"/>
      <c r="U80" s="60" t="s">
        <v>242</v>
      </c>
      <c r="W80" s="13">
        <v>76</v>
      </c>
      <c r="X80" s="7">
        <v>43798.431250000001</v>
      </c>
      <c r="Y80" s="8"/>
      <c r="Z80" s="149"/>
      <c r="AA80" s="149"/>
      <c r="AB80" s="150"/>
      <c r="AD80" s="13">
        <v>76</v>
      </c>
      <c r="AE80" s="7"/>
      <c r="AF80" s="8"/>
      <c r="AG80" s="171"/>
      <c r="AH80" s="171"/>
      <c r="AI80" s="172"/>
      <c r="AS80" s="45">
        <v>43586</v>
      </c>
      <c r="BG80" s="42">
        <v>43584</v>
      </c>
      <c r="BI80" s="143"/>
      <c r="BJ80" s="143"/>
      <c r="BK80" s="143"/>
      <c r="BU80" s="66">
        <v>43599</v>
      </c>
      <c r="BV80" s="56"/>
      <c r="BW80" t="s">
        <v>311</v>
      </c>
    </row>
    <row r="81" spans="2:75" x14ac:dyDescent="0.25">
      <c r="B81" s="13">
        <v>77</v>
      </c>
      <c r="C81" s="7">
        <v>43661</v>
      </c>
      <c r="D81" s="50"/>
      <c r="E81" s="159" t="s">
        <v>437</v>
      </c>
      <c r="F81" s="160"/>
      <c r="G81" s="161"/>
      <c r="L81" s="51"/>
      <c r="M81" s="51"/>
      <c r="N81" s="51"/>
      <c r="P81" s="13">
        <v>77</v>
      </c>
      <c r="Q81" s="20">
        <v>43208</v>
      </c>
      <c r="R81" s="21"/>
      <c r="S81" s="58" t="s">
        <v>36</v>
      </c>
      <c r="T81" s="59"/>
      <c r="U81" s="60" t="s">
        <v>242</v>
      </c>
      <c r="W81" s="13">
        <v>77</v>
      </c>
      <c r="X81" s="7">
        <v>43809.381249999999</v>
      </c>
      <c r="Y81" s="8"/>
      <c r="Z81" s="149"/>
      <c r="AA81" s="149"/>
      <c r="AB81" s="150"/>
      <c r="AD81" s="13">
        <v>77</v>
      </c>
      <c r="AE81" s="7"/>
      <c r="AF81" s="8"/>
      <c r="AG81" s="171"/>
      <c r="AH81" s="171"/>
      <c r="AI81" s="172"/>
      <c r="AS81" s="45">
        <v>43602</v>
      </c>
      <c r="AU81" t="s">
        <v>342</v>
      </c>
      <c r="BG81" s="42">
        <v>43586</v>
      </c>
      <c r="BI81" s="143" t="s">
        <v>338</v>
      </c>
      <c r="BJ81" s="143"/>
      <c r="BK81" s="143"/>
      <c r="BU81" s="66">
        <v>43599</v>
      </c>
      <c r="BV81" s="56"/>
      <c r="BW81" t="s">
        <v>312</v>
      </c>
    </row>
    <row r="82" spans="2:75" x14ac:dyDescent="0.25">
      <c r="B82" s="13">
        <v>78</v>
      </c>
      <c r="C82" s="7">
        <v>43665</v>
      </c>
      <c r="D82" s="50"/>
      <c r="E82" s="159" t="s">
        <v>441</v>
      </c>
      <c r="F82" s="160"/>
      <c r="G82" s="161"/>
      <c r="L82" s="51"/>
      <c r="M82" s="51"/>
      <c r="N82" s="51"/>
      <c r="P82" s="13">
        <v>78</v>
      </c>
      <c r="Q82" s="20">
        <v>43207</v>
      </c>
      <c r="R82" s="21"/>
      <c r="S82" s="58" t="s">
        <v>36</v>
      </c>
      <c r="T82" s="59"/>
      <c r="U82" s="60" t="s">
        <v>242</v>
      </c>
      <c r="W82" s="13">
        <v>78</v>
      </c>
      <c r="X82" s="7">
        <v>43810.486111111109</v>
      </c>
      <c r="Y82" s="8"/>
      <c r="Z82" s="149"/>
      <c r="AA82" s="149"/>
      <c r="AB82" s="150"/>
      <c r="AD82" s="13">
        <v>78</v>
      </c>
      <c r="AE82" s="7"/>
      <c r="AF82" s="8"/>
      <c r="AG82" s="171"/>
      <c r="AH82" s="171"/>
      <c r="AI82" s="172"/>
      <c r="AS82" s="45">
        <v>43602</v>
      </c>
      <c r="BG82" s="42">
        <v>43586</v>
      </c>
      <c r="BI82" s="143"/>
      <c r="BJ82" s="143"/>
      <c r="BK82" s="143"/>
      <c r="BU82" s="66">
        <v>43588</v>
      </c>
      <c r="BV82" s="56"/>
      <c r="BW82" t="s">
        <v>317</v>
      </c>
    </row>
    <row r="83" spans="2:75" x14ac:dyDescent="0.25">
      <c r="B83" s="13">
        <v>79</v>
      </c>
      <c r="C83" s="107">
        <v>43664</v>
      </c>
      <c r="D83" s="47"/>
      <c r="E83" s="159"/>
      <c r="F83" s="160"/>
      <c r="G83" s="161"/>
      <c r="L83" s="51"/>
      <c r="M83" s="51"/>
      <c r="N83" s="51"/>
      <c r="P83" s="13">
        <v>79</v>
      </c>
      <c r="Q83" s="20">
        <v>43215</v>
      </c>
      <c r="R83" s="21"/>
      <c r="S83" s="58" t="s">
        <v>36</v>
      </c>
      <c r="T83" s="59"/>
      <c r="U83" s="60" t="s">
        <v>242</v>
      </c>
      <c r="W83" s="13">
        <v>79</v>
      </c>
      <c r="X83" s="7">
        <v>43811.449305555558</v>
      </c>
      <c r="Y83" s="8"/>
      <c r="Z83" s="149"/>
      <c r="AA83" s="149"/>
      <c r="AB83" s="150"/>
      <c r="AD83" s="13">
        <v>79</v>
      </c>
      <c r="AE83" s="7"/>
      <c r="AF83" s="8"/>
      <c r="AG83" s="171"/>
      <c r="AH83" s="171"/>
      <c r="AI83" s="172"/>
      <c r="AS83" s="45">
        <v>43605</v>
      </c>
      <c r="AU83" t="s">
        <v>344</v>
      </c>
      <c r="BG83" s="42">
        <v>43601</v>
      </c>
      <c r="BI83" s="143"/>
      <c r="BJ83" s="143"/>
      <c r="BK83" s="143"/>
      <c r="BU83" s="66">
        <v>43581</v>
      </c>
      <c r="BV83" s="56"/>
      <c r="BW83" t="s">
        <v>325</v>
      </c>
    </row>
    <row r="84" spans="2:75" x14ac:dyDescent="0.25">
      <c r="B84" s="13">
        <v>80</v>
      </c>
      <c r="C84" s="7">
        <v>43668</v>
      </c>
      <c r="D84" s="50"/>
      <c r="E84" s="159" t="s">
        <v>394</v>
      </c>
      <c r="F84" s="160"/>
      <c r="G84" s="161"/>
      <c r="L84" s="51"/>
      <c r="M84" s="51"/>
      <c r="N84" s="51"/>
      <c r="P84" s="13">
        <v>80</v>
      </c>
      <c r="Q84" s="20">
        <v>43194</v>
      </c>
      <c r="R84" s="21"/>
      <c r="S84" s="58" t="s">
        <v>36</v>
      </c>
      <c r="T84" s="59"/>
      <c r="U84" s="60" t="s">
        <v>242</v>
      </c>
      <c r="W84" s="13">
        <v>80</v>
      </c>
      <c r="X84" s="7">
        <v>43811.597222222219</v>
      </c>
      <c r="Y84" s="8"/>
      <c r="Z84" s="149"/>
      <c r="AA84" s="149"/>
      <c r="AB84" s="150"/>
      <c r="AD84" s="13">
        <v>80</v>
      </c>
      <c r="AE84" s="7"/>
      <c r="AF84" s="8"/>
      <c r="AG84" s="171"/>
      <c r="AH84" s="171"/>
      <c r="AI84" s="172"/>
      <c r="AS84" s="45">
        <v>43608</v>
      </c>
      <c r="AU84" t="s">
        <v>355</v>
      </c>
      <c r="BG84" s="42">
        <v>43601</v>
      </c>
      <c r="BI84" s="143" t="s">
        <v>341</v>
      </c>
      <c r="BJ84" s="143"/>
      <c r="BK84" s="143"/>
      <c r="BU84" s="66">
        <v>43581</v>
      </c>
      <c r="BV84" s="56"/>
      <c r="BW84" t="s">
        <v>326</v>
      </c>
    </row>
    <row r="85" spans="2:75" x14ac:dyDescent="0.25">
      <c r="B85" s="13">
        <v>81</v>
      </c>
      <c r="C85" s="7">
        <v>43669</v>
      </c>
      <c r="D85" s="50"/>
      <c r="E85" s="159" t="s">
        <v>443</v>
      </c>
      <c r="F85" s="160"/>
      <c r="G85" s="161"/>
      <c r="L85" s="51"/>
      <c r="M85" s="51"/>
      <c r="N85" s="51"/>
      <c r="P85" s="13">
        <v>81</v>
      </c>
      <c r="Q85" s="20">
        <v>43195</v>
      </c>
      <c r="R85" s="21"/>
      <c r="S85" s="58" t="s">
        <v>36</v>
      </c>
      <c r="T85" s="59"/>
      <c r="U85" s="60" t="s">
        <v>242</v>
      </c>
      <c r="W85" s="13">
        <v>81</v>
      </c>
      <c r="X85" s="7">
        <v>43811.640277777777</v>
      </c>
      <c r="Y85" s="8"/>
      <c r="Z85" s="149"/>
      <c r="AA85" s="149"/>
      <c r="AB85" s="150"/>
      <c r="AD85" s="13">
        <v>81</v>
      </c>
      <c r="AE85" s="7"/>
      <c r="AF85" s="8"/>
      <c r="AG85" s="171"/>
      <c r="AH85" s="171"/>
      <c r="AI85" s="172"/>
      <c r="AS85" s="45">
        <v>43609</v>
      </c>
      <c r="AU85" t="s">
        <v>358</v>
      </c>
      <c r="BG85" s="42">
        <v>43601</v>
      </c>
      <c r="BI85" s="143"/>
      <c r="BJ85" s="143"/>
      <c r="BK85" s="143"/>
      <c r="BU85" s="66">
        <v>43581</v>
      </c>
      <c r="BV85" s="56"/>
      <c r="BW85" t="s">
        <v>207</v>
      </c>
    </row>
    <row r="86" spans="2:75" x14ac:dyDescent="0.25">
      <c r="B86" s="13">
        <v>82</v>
      </c>
      <c r="C86" s="107">
        <v>43675</v>
      </c>
      <c r="D86" s="47"/>
      <c r="E86" s="159"/>
      <c r="F86" s="160"/>
      <c r="G86" s="161"/>
      <c r="L86" s="51"/>
      <c r="M86" s="51"/>
      <c r="N86" s="51"/>
      <c r="P86" s="13">
        <v>82</v>
      </c>
      <c r="Q86" s="20">
        <v>43356</v>
      </c>
      <c r="R86" s="21"/>
      <c r="S86" s="58" t="s">
        <v>60</v>
      </c>
      <c r="T86" s="59"/>
      <c r="U86" s="60" t="s">
        <v>242</v>
      </c>
      <c r="W86" s="13">
        <v>82</v>
      </c>
      <c r="X86" s="7">
        <v>43816.616666666669</v>
      </c>
      <c r="Y86" s="8"/>
      <c r="Z86" s="149"/>
      <c r="AA86" s="149"/>
      <c r="AB86" s="150"/>
      <c r="AD86" s="13">
        <v>82</v>
      </c>
      <c r="AE86" s="7"/>
      <c r="AF86" s="8"/>
      <c r="AG86" s="171"/>
      <c r="AH86" s="171"/>
      <c r="AI86" s="172"/>
      <c r="AS86" s="45">
        <v>43609</v>
      </c>
      <c r="BG86" s="42">
        <v>43605</v>
      </c>
      <c r="BI86" s="143"/>
      <c r="BJ86" s="143"/>
      <c r="BK86" s="143"/>
      <c r="BU86" s="66">
        <v>43581</v>
      </c>
      <c r="BV86" s="56"/>
      <c r="BW86" t="s">
        <v>327</v>
      </c>
    </row>
    <row r="87" spans="2:75" x14ac:dyDescent="0.25">
      <c r="B87" s="13">
        <v>83</v>
      </c>
      <c r="C87" s="7">
        <v>43678</v>
      </c>
      <c r="D87" s="50"/>
      <c r="E87" s="159" t="s">
        <v>460</v>
      </c>
      <c r="F87" s="160"/>
      <c r="G87" s="161"/>
      <c r="L87" s="51"/>
      <c r="M87" s="51"/>
      <c r="N87" s="51"/>
      <c r="P87" s="13">
        <v>83</v>
      </c>
      <c r="Q87" s="20">
        <v>43376</v>
      </c>
      <c r="R87" s="21"/>
      <c r="S87" s="58" t="s">
        <v>63</v>
      </c>
      <c r="T87" s="59"/>
      <c r="U87" s="60" t="s">
        <v>242</v>
      </c>
      <c r="W87" s="13">
        <v>83</v>
      </c>
      <c r="X87" s="7">
        <v>43816.616666666669</v>
      </c>
      <c r="Y87" s="8"/>
      <c r="Z87" s="149"/>
      <c r="AA87" s="149"/>
      <c r="AB87" s="150"/>
      <c r="AD87" s="13">
        <v>83</v>
      </c>
      <c r="AE87" s="7"/>
      <c r="AF87" s="8"/>
      <c r="AG87" s="171"/>
      <c r="AH87" s="171"/>
      <c r="AI87" s="172"/>
      <c r="AS87" s="45">
        <v>43613</v>
      </c>
      <c r="BG87" s="42">
        <v>43606</v>
      </c>
      <c r="BI87" s="143"/>
      <c r="BJ87" s="143"/>
      <c r="BK87" s="143"/>
      <c r="BU87" s="66">
        <v>43581</v>
      </c>
      <c r="BV87" s="56"/>
      <c r="BW87" t="s">
        <v>328</v>
      </c>
    </row>
    <row r="88" spans="2:75" x14ac:dyDescent="0.25">
      <c r="B88" s="13">
        <v>84</v>
      </c>
      <c r="C88" s="7">
        <v>43678</v>
      </c>
      <c r="D88" s="50"/>
      <c r="E88" s="159"/>
      <c r="F88" s="160"/>
      <c r="G88" s="161"/>
      <c r="L88" s="51"/>
      <c r="M88" s="51"/>
      <c r="N88" s="51"/>
      <c r="P88" s="13">
        <v>84</v>
      </c>
      <c r="Q88" s="20">
        <v>43376</v>
      </c>
      <c r="R88" s="21"/>
      <c r="S88" s="58" t="s">
        <v>64</v>
      </c>
      <c r="T88" s="59"/>
      <c r="U88" s="60" t="s">
        <v>242</v>
      </c>
      <c r="W88" s="13">
        <v>84</v>
      </c>
      <c r="X88" s="7">
        <v>43819.633333333331</v>
      </c>
      <c r="Y88" s="8"/>
      <c r="Z88" s="149"/>
      <c r="AA88" s="149"/>
      <c r="AB88" s="150"/>
      <c r="AD88" s="13">
        <v>84</v>
      </c>
      <c r="AE88" s="7"/>
      <c r="AF88" s="8"/>
      <c r="AG88" s="171"/>
      <c r="AH88" s="171"/>
      <c r="AI88" s="172"/>
      <c r="AS88" s="45">
        <v>43614</v>
      </c>
      <c r="BG88" s="42">
        <v>43608</v>
      </c>
      <c r="BI88" s="143"/>
      <c r="BJ88" s="143"/>
      <c r="BK88" s="143"/>
      <c r="BU88" s="66">
        <v>43585</v>
      </c>
      <c r="BV88" s="56"/>
      <c r="BW88" t="s">
        <v>334</v>
      </c>
    </row>
    <row r="89" spans="2:75" x14ac:dyDescent="0.25">
      <c r="B89" s="13">
        <v>85</v>
      </c>
      <c r="C89" s="7">
        <v>43677</v>
      </c>
      <c r="D89" s="50"/>
      <c r="E89" s="159" t="s">
        <v>464</v>
      </c>
      <c r="F89" s="160"/>
      <c r="G89" s="161"/>
      <c r="L89" s="51"/>
      <c r="M89" s="51"/>
      <c r="N89" s="51"/>
      <c r="P89" s="13">
        <v>85</v>
      </c>
      <c r="Q89" s="20">
        <v>43391</v>
      </c>
      <c r="R89" s="21"/>
      <c r="S89" s="58" t="s">
        <v>67</v>
      </c>
      <c r="T89" s="59"/>
      <c r="U89" s="60" t="s">
        <v>242</v>
      </c>
      <c r="W89" s="13">
        <v>85</v>
      </c>
      <c r="X89" s="20">
        <v>43873.377083333333</v>
      </c>
      <c r="Y89" s="21"/>
      <c r="Z89" s="151"/>
      <c r="AA89" s="151"/>
      <c r="AB89" s="152"/>
      <c r="AD89" s="13">
        <v>85</v>
      </c>
      <c r="AE89" s="20"/>
      <c r="AF89" s="21"/>
      <c r="AG89" s="173"/>
      <c r="AH89" s="173"/>
      <c r="AI89" s="174"/>
      <c r="AS89" s="45">
        <v>43614</v>
      </c>
      <c r="AU89" t="s">
        <v>363</v>
      </c>
      <c r="BG89" s="42">
        <v>43609</v>
      </c>
      <c r="BI89" s="143"/>
      <c r="BJ89" s="143"/>
      <c r="BK89" s="143"/>
      <c r="BU89" s="66">
        <v>43585</v>
      </c>
      <c r="BV89" s="56"/>
    </row>
    <row r="90" spans="2:75" x14ac:dyDescent="0.25">
      <c r="B90" s="13">
        <v>86</v>
      </c>
      <c r="C90" s="7">
        <v>43677</v>
      </c>
      <c r="D90" s="50"/>
      <c r="E90" s="159" t="s">
        <v>465</v>
      </c>
      <c r="F90" s="160"/>
      <c r="G90" s="161"/>
      <c r="L90" s="51"/>
      <c r="M90" s="51"/>
      <c r="N90" s="51"/>
      <c r="P90" s="13">
        <v>86</v>
      </c>
      <c r="Q90" s="20">
        <v>43391</v>
      </c>
      <c r="R90" s="21"/>
      <c r="S90" s="58"/>
      <c r="T90" s="59"/>
      <c r="U90" s="60" t="s">
        <v>242</v>
      </c>
      <c r="W90" s="13">
        <v>86</v>
      </c>
      <c r="X90" s="20">
        <v>43873.377083333333</v>
      </c>
      <c r="Y90" s="21"/>
      <c r="Z90" s="151"/>
      <c r="AA90" s="151"/>
      <c r="AB90" s="152"/>
      <c r="AD90" s="13">
        <v>86</v>
      </c>
      <c r="AE90" s="20"/>
      <c r="AF90" s="21"/>
      <c r="AG90" s="173"/>
      <c r="AH90" s="173"/>
      <c r="AI90" s="174"/>
      <c r="AS90" s="45">
        <v>43619</v>
      </c>
      <c r="BG90" s="42">
        <v>43613</v>
      </c>
      <c r="BI90" s="143"/>
      <c r="BJ90" s="143"/>
      <c r="BK90" s="143"/>
      <c r="BU90" s="66">
        <v>43585</v>
      </c>
      <c r="BV90" s="56"/>
      <c r="BW90" t="s">
        <v>335</v>
      </c>
    </row>
    <row r="91" spans="2:75" x14ac:dyDescent="0.25">
      <c r="B91" s="13">
        <v>87</v>
      </c>
      <c r="C91" s="7">
        <v>43677</v>
      </c>
      <c r="D91" s="50"/>
      <c r="E91" s="159"/>
      <c r="F91" s="160"/>
      <c r="G91" s="161"/>
      <c r="L91" s="51"/>
      <c r="M91" s="51"/>
      <c r="N91" s="51"/>
      <c r="P91" s="13">
        <v>87</v>
      </c>
      <c r="Q91" s="20">
        <v>43389</v>
      </c>
      <c r="R91" s="21"/>
      <c r="S91" s="58" t="s">
        <v>68</v>
      </c>
      <c r="T91" s="59"/>
      <c r="U91" s="60" t="s">
        <v>242</v>
      </c>
      <c r="W91" s="13">
        <v>87</v>
      </c>
      <c r="X91" s="7">
        <v>43878.650694444441</v>
      </c>
      <c r="Y91" s="8"/>
      <c r="Z91" s="149"/>
      <c r="AA91" s="149"/>
      <c r="AB91" s="150"/>
      <c r="AD91" s="13">
        <v>87</v>
      </c>
      <c r="AE91" s="7"/>
      <c r="AF91" s="8"/>
      <c r="AG91" s="171"/>
      <c r="AH91" s="171"/>
      <c r="AI91" s="172"/>
      <c r="AS91" s="45">
        <v>43623</v>
      </c>
      <c r="BG91" s="42">
        <v>43614</v>
      </c>
      <c r="BI91" s="143"/>
      <c r="BJ91" s="143"/>
      <c r="BK91" s="143"/>
      <c r="BU91" s="66">
        <v>43616</v>
      </c>
      <c r="BV91" s="56"/>
      <c r="BW91" t="s">
        <v>326</v>
      </c>
    </row>
    <row r="92" spans="2:75" x14ac:dyDescent="0.25">
      <c r="B92" s="13">
        <v>88</v>
      </c>
      <c r="C92" s="7">
        <v>43682</v>
      </c>
      <c r="D92" s="50"/>
      <c r="E92" s="159" t="s">
        <v>469</v>
      </c>
      <c r="F92" s="160"/>
      <c r="G92" s="161"/>
      <c r="L92" s="51"/>
      <c r="M92" s="51"/>
      <c r="N92" s="51"/>
      <c r="P92" s="13">
        <v>88</v>
      </c>
      <c r="Q92" s="20">
        <v>43389</v>
      </c>
      <c r="R92" s="21"/>
      <c r="S92" s="58" t="s">
        <v>69</v>
      </c>
      <c r="T92" s="59"/>
      <c r="U92" s="60" t="s">
        <v>242</v>
      </c>
      <c r="W92" s="13">
        <v>88</v>
      </c>
      <c r="X92" s="7">
        <v>43881.477083333331</v>
      </c>
      <c r="Y92" s="8"/>
      <c r="Z92" s="149"/>
      <c r="AA92" s="149"/>
      <c r="AB92" s="150"/>
      <c r="AD92" s="13">
        <v>88</v>
      </c>
      <c r="AE92" s="7"/>
      <c r="AF92" s="8"/>
      <c r="AG92" s="171"/>
      <c r="AH92" s="171"/>
      <c r="AI92" s="172"/>
      <c r="AS92" s="45">
        <v>43627</v>
      </c>
      <c r="BG92" s="42">
        <v>43615</v>
      </c>
      <c r="BI92" s="143"/>
      <c r="BJ92" s="143"/>
      <c r="BK92" s="143"/>
      <c r="BU92" s="66">
        <v>43616</v>
      </c>
      <c r="BV92" s="56"/>
      <c r="BW92" t="s">
        <v>366</v>
      </c>
    </row>
    <row r="93" spans="2:75" x14ac:dyDescent="0.25">
      <c r="B93" s="13">
        <v>89</v>
      </c>
      <c r="C93" s="107">
        <v>43683</v>
      </c>
      <c r="D93" s="47"/>
      <c r="E93" s="159" t="s">
        <v>470</v>
      </c>
      <c r="F93" s="160"/>
      <c r="G93" s="161"/>
      <c r="L93" s="51"/>
      <c r="M93" s="51"/>
      <c r="N93" s="51"/>
      <c r="P93" s="13">
        <v>89</v>
      </c>
      <c r="Q93" s="20">
        <v>43395</v>
      </c>
      <c r="R93" s="21"/>
      <c r="S93" s="58" t="s">
        <v>67</v>
      </c>
      <c r="T93" s="59"/>
      <c r="U93" s="60" t="s">
        <v>242</v>
      </c>
      <c r="W93" s="13">
        <v>89</v>
      </c>
      <c r="X93" s="7">
        <v>43857.45208333333</v>
      </c>
      <c r="Y93" s="8"/>
      <c r="Z93" s="149"/>
      <c r="AA93" s="149"/>
      <c r="AB93" s="150"/>
      <c r="AD93" s="13">
        <v>89</v>
      </c>
      <c r="AE93" s="7"/>
      <c r="AF93" s="8"/>
      <c r="AG93" s="171"/>
      <c r="AH93" s="171"/>
      <c r="AI93" s="172"/>
      <c r="AS93" s="45">
        <v>43627</v>
      </c>
      <c r="BG93" s="42">
        <v>43621</v>
      </c>
      <c r="BI93" s="143"/>
      <c r="BJ93" s="143"/>
      <c r="BK93" s="143"/>
      <c r="BU93" s="66">
        <v>43616</v>
      </c>
      <c r="BV93" s="56"/>
      <c r="BW93" t="s">
        <v>326</v>
      </c>
    </row>
    <row r="94" spans="2:75" x14ac:dyDescent="0.25">
      <c r="B94" s="13">
        <v>90</v>
      </c>
      <c r="C94" s="107">
        <v>43684</v>
      </c>
      <c r="D94" s="47"/>
      <c r="E94" s="159" t="s">
        <v>476</v>
      </c>
      <c r="F94" s="160"/>
      <c r="G94" s="161"/>
      <c r="L94" s="51"/>
      <c r="M94" s="51"/>
      <c r="N94" s="51"/>
      <c r="P94" s="13">
        <v>90</v>
      </c>
      <c r="Q94" s="20">
        <v>43395</v>
      </c>
      <c r="R94" s="21"/>
      <c r="S94" s="58" t="s">
        <v>70</v>
      </c>
      <c r="T94" s="59"/>
      <c r="U94" s="60" t="s">
        <v>242</v>
      </c>
      <c r="W94" s="13">
        <v>90</v>
      </c>
      <c r="X94" s="7">
        <v>43858.592361111114</v>
      </c>
      <c r="Y94" s="8"/>
      <c r="Z94" s="149"/>
      <c r="AA94" s="149"/>
      <c r="AB94" s="150"/>
      <c r="AD94" s="13">
        <v>90</v>
      </c>
      <c r="AE94" s="7"/>
      <c r="AF94" s="8"/>
      <c r="AG94" s="171"/>
      <c r="AH94" s="171"/>
      <c r="AI94" s="172"/>
      <c r="AS94" s="45">
        <v>43629</v>
      </c>
      <c r="BG94" s="42">
        <v>43621</v>
      </c>
      <c r="BI94" s="143"/>
      <c r="BJ94" s="143"/>
      <c r="BK94" s="143"/>
      <c r="BU94" s="66">
        <v>43616</v>
      </c>
      <c r="BV94" s="56"/>
      <c r="BW94" t="s">
        <v>367</v>
      </c>
    </row>
    <row r="95" spans="2:75" x14ac:dyDescent="0.25">
      <c r="B95" s="13">
        <v>91</v>
      </c>
      <c r="C95" s="7">
        <v>43685</v>
      </c>
      <c r="D95" s="50"/>
      <c r="E95" s="159" t="s">
        <v>477</v>
      </c>
      <c r="F95" s="160"/>
      <c r="G95" s="161"/>
      <c r="L95" s="51"/>
      <c r="M95" s="51"/>
      <c r="N95" s="51"/>
      <c r="P95" s="13">
        <v>91</v>
      </c>
      <c r="Q95" s="20">
        <v>43402</v>
      </c>
      <c r="R95" s="21"/>
      <c r="S95" s="58" t="s">
        <v>71</v>
      </c>
      <c r="T95" s="59"/>
      <c r="U95" s="60" t="s">
        <v>242</v>
      </c>
      <c r="W95" s="13">
        <v>91</v>
      </c>
      <c r="X95" s="7">
        <v>43857.628472222219</v>
      </c>
      <c r="Y95" s="8"/>
      <c r="Z95" s="149"/>
      <c r="AA95" s="149"/>
      <c r="AB95" s="150"/>
      <c r="AD95" s="13">
        <v>91</v>
      </c>
      <c r="AE95" s="7"/>
      <c r="AF95" s="8"/>
      <c r="AG95" s="171"/>
      <c r="AH95" s="171"/>
      <c r="AI95" s="172"/>
      <c r="AS95" s="45">
        <v>43629</v>
      </c>
      <c r="AU95" t="s">
        <v>389</v>
      </c>
      <c r="BG95" s="42">
        <v>43627</v>
      </c>
      <c r="BI95" s="143"/>
      <c r="BJ95" s="143"/>
      <c r="BK95" s="143"/>
      <c r="BU95" s="66">
        <v>43616</v>
      </c>
      <c r="BV95" s="56"/>
      <c r="BW95" t="s">
        <v>326</v>
      </c>
    </row>
    <row r="96" spans="2:75" x14ac:dyDescent="0.25">
      <c r="B96" s="13">
        <v>92</v>
      </c>
      <c r="C96" s="107">
        <v>43689</v>
      </c>
      <c r="D96" s="47"/>
      <c r="E96" s="159"/>
      <c r="F96" s="160"/>
      <c r="G96" s="161"/>
      <c r="L96" s="51"/>
      <c r="M96" s="51"/>
      <c r="N96" s="51"/>
      <c r="P96" s="13">
        <v>92</v>
      </c>
      <c r="Q96" s="20">
        <v>43403</v>
      </c>
      <c r="R96" s="21"/>
      <c r="S96" s="58" t="s">
        <v>72</v>
      </c>
      <c r="T96" s="59"/>
      <c r="U96" s="60" t="s">
        <v>242</v>
      </c>
      <c r="W96" s="13">
        <v>92</v>
      </c>
      <c r="X96" s="7">
        <v>43914.474999999999</v>
      </c>
      <c r="Y96" s="8"/>
      <c r="Z96" s="149"/>
      <c r="AA96" s="149"/>
      <c r="AB96" s="150"/>
      <c r="AD96" s="13">
        <v>92</v>
      </c>
      <c r="AE96" s="7"/>
      <c r="AF96" s="8"/>
      <c r="AG96" s="171"/>
      <c r="AH96" s="171"/>
      <c r="AI96" s="172"/>
      <c r="AS96" s="45">
        <v>43629</v>
      </c>
      <c r="AU96" t="s">
        <v>390</v>
      </c>
      <c r="BG96" s="42">
        <v>43627</v>
      </c>
      <c r="BI96" s="143"/>
      <c r="BJ96" s="143"/>
      <c r="BK96" s="143"/>
      <c r="BU96" s="66">
        <v>43616</v>
      </c>
      <c r="BV96" s="56"/>
      <c r="BW96" t="s">
        <v>368</v>
      </c>
    </row>
    <row r="97" spans="2:75" x14ac:dyDescent="0.25">
      <c r="B97" s="13">
        <v>93</v>
      </c>
      <c r="C97" s="7">
        <v>43689</v>
      </c>
      <c r="D97" s="50"/>
      <c r="E97" s="159" t="s">
        <v>480</v>
      </c>
      <c r="F97" s="160"/>
      <c r="G97" s="161"/>
      <c r="L97" s="51"/>
      <c r="M97" s="51"/>
      <c r="N97" s="51"/>
      <c r="P97" s="13">
        <v>93</v>
      </c>
      <c r="Q97" s="20">
        <v>43403</v>
      </c>
      <c r="R97" s="21"/>
      <c r="S97" s="58" t="s">
        <v>73</v>
      </c>
      <c r="T97" s="59"/>
      <c r="U97" s="60" t="s">
        <v>242</v>
      </c>
      <c r="W97" s="13">
        <v>93</v>
      </c>
      <c r="X97" s="7">
        <v>43909.588888888888</v>
      </c>
      <c r="Y97" s="8"/>
      <c r="Z97" s="149"/>
      <c r="AA97" s="149"/>
      <c r="AB97" s="150"/>
      <c r="AD97" s="13">
        <v>93</v>
      </c>
      <c r="AE97" s="7"/>
      <c r="AF97" s="8"/>
      <c r="AG97" s="171"/>
      <c r="AH97" s="171"/>
      <c r="AI97" s="172"/>
      <c r="AS97" s="45">
        <v>43630</v>
      </c>
      <c r="AU97" t="s">
        <v>393</v>
      </c>
      <c r="BG97" s="42">
        <v>43634</v>
      </c>
      <c r="BI97" s="143"/>
      <c r="BJ97" s="143"/>
      <c r="BK97" s="143"/>
      <c r="BU97" s="66">
        <v>43616</v>
      </c>
      <c r="BV97" s="56"/>
    </row>
    <row r="98" spans="2:75" x14ac:dyDescent="0.25">
      <c r="B98" s="13">
        <v>94</v>
      </c>
      <c r="C98" s="107">
        <v>43691</v>
      </c>
      <c r="D98" s="47"/>
      <c r="E98" s="159" t="s">
        <v>484</v>
      </c>
      <c r="F98" s="160"/>
      <c r="G98" s="161"/>
      <c r="L98" s="51"/>
      <c r="M98" s="51"/>
      <c r="N98" s="51"/>
      <c r="P98" s="13">
        <v>94</v>
      </c>
      <c r="Q98" s="20">
        <v>43410</v>
      </c>
      <c r="R98" s="21"/>
      <c r="S98" s="58" t="s">
        <v>75</v>
      </c>
      <c r="T98" s="59"/>
      <c r="U98" s="60" t="s">
        <v>242</v>
      </c>
      <c r="W98" s="13">
        <v>94</v>
      </c>
      <c r="X98" s="7">
        <v>43901.554861111108</v>
      </c>
      <c r="Y98" s="8"/>
      <c r="Z98" s="149"/>
      <c r="AA98" s="149"/>
      <c r="AB98" s="150"/>
      <c r="AD98" s="13">
        <v>94</v>
      </c>
      <c r="AE98" s="7"/>
      <c r="AF98" s="8"/>
      <c r="AG98" s="171"/>
      <c r="AH98" s="171"/>
      <c r="AI98" s="172"/>
      <c r="AS98" s="45">
        <v>43630</v>
      </c>
      <c r="BG98" s="42">
        <v>43641</v>
      </c>
      <c r="BI98" s="143"/>
      <c r="BJ98" s="143"/>
      <c r="BK98" s="143"/>
      <c r="BU98" s="66">
        <v>43620</v>
      </c>
      <c r="BV98" s="56"/>
      <c r="BW98" t="s">
        <v>373</v>
      </c>
    </row>
    <row r="99" spans="2:75" x14ac:dyDescent="0.25">
      <c r="B99" s="13">
        <v>95</v>
      </c>
      <c r="C99" s="7">
        <v>43692</v>
      </c>
      <c r="D99" s="50"/>
      <c r="E99" s="159" t="s">
        <v>487</v>
      </c>
      <c r="F99" s="160"/>
      <c r="G99" s="161"/>
      <c r="L99" s="51"/>
      <c r="M99" s="51"/>
      <c r="N99" s="51"/>
      <c r="P99" s="13">
        <v>95</v>
      </c>
      <c r="Q99" s="20">
        <v>43410</v>
      </c>
      <c r="R99" s="21"/>
      <c r="S99" s="58"/>
      <c r="T99" s="59"/>
      <c r="U99" s="60" t="s">
        <v>242</v>
      </c>
      <c r="W99" s="13">
        <v>95</v>
      </c>
      <c r="X99" s="7">
        <v>43903.436111111114</v>
      </c>
      <c r="Y99" s="8"/>
      <c r="Z99" s="149"/>
      <c r="AA99" s="149"/>
      <c r="AB99" s="150"/>
      <c r="AD99" s="13">
        <v>95</v>
      </c>
      <c r="AE99" s="7"/>
      <c r="AF99" s="8"/>
      <c r="AG99" s="171"/>
      <c r="AH99" s="171"/>
      <c r="AI99" s="172"/>
      <c r="AS99" s="45">
        <v>43633</v>
      </c>
      <c r="BG99" s="42">
        <v>43641</v>
      </c>
      <c r="BI99" s="143"/>
      <c r="BJ99" s="143"/>
      <c r="BK99" s="143"/>
      <c r="BU99" s="66">
        <v>43648</v>
      </c>
      <c r="BV99" s="56"/>
    </row>
    <row r="100" spans="2:75" x14ac:dyDescent="0.25">
      <c r="B100" s="13">
        <v>96</v>
      </c>
      <c r="C100" s="7">
        <v>43692</v>
      </c>
      <c r="D100" s="50"/>
      <c r="E100" s="159" t="s">
        <v>488</v>
      </c>
      <c r="F100" s="160"/>
      <c r="G100" s="161"/>
      <c r="L100" s="51"/>
      <c r="M100" s="51"/>
      <c r="N100" s="51"/>
      <c r="P100" s="13">
        <v>96</v>
      </c>
      <c r="Q100" s="20">
        <v>43411</v>
      </c>
      <c r="R100" s="21"/>
      <c r="S100" s="58" t="s">
        <v>76</v>
      </c>
      <c r="T100" s="59"/>
      <c r="U100" s="60" t="s">
        <v>242</v>
      </c>
      <c r="W100" s="13">
        <v>96</v>
      </c>
      <c r="X100" s="7">
        <v>43907.470138888886</v>
      </c>
      <c r="Y100" s="8"/>
      <c r="Z100" s="149"/>
      <c r="AA100" s="149"/>
      <c r="AB100" s="150"/>
      <c r="AD100" s="13">
        <v>96</v>
      </c>
      <c r="AE100" s="7"/>
      <c r="AF100" s="8"/>
      <c r="AG100" s="171"/>
      <c r="AH100" s="171"/>
      <c r="AI100" s="172"/>
      <c r="AS100" s="45">
        <v>43641</v>
      </c>
      <c r="BG100" s="42">
        <v>43609</v>
      </c>
      <c r="BI100" s="143"/>
      <c r="BJ100" s="143"/>
      <c r="BK100" s="143"/>
      <c r="BU100" s="66">
        <v>43648</v>
      </c>
      <c r="BV100" s="56"/>
      <c r="BW100" t="s">
        <v>411</v>
      </c>
    </row>
    <row r="101" spans="2:75" x14ac:dyDescent="0.25">
      <c r="B101" s="13">
        <v>97</v>
      </c>
      <c r="C101" s="7">
        <v>43696</v>
      </c>
      <c r="D101" s="50"/>
      <c r="E101" s="159" t="s">
        <v>491</v>
      </c>
      <c r="F101" s="160"/>
      <c r="G101" s="161"/>
      <c r="L101" s="51"/>
      <c r="M101" s="51"/>
      <c r="N101" s="51"/>
      <c r="P101" s="13">
        <v>97</v>
      </c>
      <c r="Q101" s="20">
        <v>43412</v>
      </c>
      <c r="R101" s="21"/>
      <c r="S101" s="58" t="s">
        <v>78</v>
      </c>
      <c r="T101" s="59"/>
      <c r="U101" s="60" t="s">
        <v>242</v>
      </c>
      <c r="W101" s="13">
        <v>97</v>
      </c>
      <c r="X101" s="7">
        <v>43892.458333333336</v>
      </c>
      <c r="Y101" s="8"/>
      <c r="Z101" s="149"/>
      <c r="AA101" s="149"/>
      <c r="AB101" s="150"/>
      <c r="AD101" s="13">
        <v>97</v>
      </c>
      <c r="AE101" s="7"/>
      <c r="AF101" s="8"/>
      <c r="AG101" s="171"/>
      <c r="AH101" s="171"/>
      <c r="AI101" s="172"/>
      <c r="AS101" s="45">
        <v>43635</v>
      </c>
      <c r="BG101" s="42">
        <v>43640</v>
      </c>
      <c r="BI101" s="143"/>
      <c r="BJ101" s="143"/>
      <c r="BK101" s="143"/>
      <c r="BU101" s="66">
        <v>43651</v>
      </c>
      <c r="BV101" s="56"/>
      <c r="BW101" t="s">
        <v>423</v>
      </c>
    </row>
    <row r="102" spans="2:75" x14ac:dyDescent="0.25">
      <c r="B102" s="13">
        <v>98</v>
      </c>
      <c r="C102" s="7">
        <v>43696</v>
      </c>
      <c r="D102" s="50"/>
      <c r="E102" s="159" t="s">
        <v>492</v>
      </c>
      <c r="F102" s="160"/>
      <c r="G102" s="161"/>
      <c r="L102" s="51"/>
      <c r="M102" s="51"/>
      <c r="N102" s="51"/>
      <c r="P102" s="13">
        <v>98</v>
      </c>
      <c r="Q102" s="20">
        <v>43416</v>
      </c>
      <c r="R102" s="21"/>
      <c r="S102" s="58" t="s">
        <v>79</v>
      </c>
      <c r="T102" s="59"/>
      <c r="U102" s="60" t="s">
        <v>242</v>
      </c>
      <c r="W102" s="13">
        <v>98</v>
      </c>
      <c r="X102" s="7">
        <v>43892.643055555556</v>
      </c>
      <c r="Y102" s="8"/>
      <c r="Z102" s="149"/>
      <c r="AA102" s="149"/>
      <c r="AB102" s="150"/>
      <c r="AD102" s="13">
        <v>98</v>
      </c>
      <c r="AE102" s="7"/>
      <c r="AF102" s="8"/>
      <c r="AG102" s="171"/>
      <c r="AH102" s="171"/>
      <c r="AI102" s="172"/>
      <c r="AS102" s="45">
        <v>43640</v>
      </c>
      <c r="BG102" s="42">
        <v>43640</v>
      </c>
      <c r="BI102" s="143"/>
      <c r="BJ102" s="143"/>
      <c r="BK102" s="143"/>
      <c r="BU102" s="66">
        <v>43651</v>
      </c>
      <c r="BV102" s="56"/>
      <c r="BW102" t="s">
        <v>262</v>
      </c>
    </row>
    <row r="103" spans="2:75" ht="15.75" thickBot="1" x14ac:dyDescent="0.3">
      <c r="B103" s="13">
        <v>99</v>
      </c>
      <c r="C103" s="7">
        <v>43698</v>
      </c>
      <c r="D103" s="50"/>
      <c r="E103" s="159" t="s">
        <v>67</v>
      </c>
      <c r="F103" s="160"/>
      <c r="G103" s="161"/>
      <c r="L103" s="51"/>
      <c r="M103" s="51"/>
      <c r="N103" s="51"/>
      <c r="P103" s="13">
        <v>99</v>
      </c>
      <c r="Q103" s="20">
        <v>43416</v>
      </c>
      <c r="R103" s="21"/>
      <c r="S103" s="58"/>
      <c r="T103" s="59"/>
      <c r="U103" s="60" t="s">
        <v>242</v>
      </c>
      <c r="W103" s="13">
        <v>99</v>
      </c>
      <c r="X103" s="7">
        <v>43908.459027777775</v>
      </c>
      <c r="Y103" s="8"/>
      <c r="Z103" s="149"/>
      <c r="AA103" s="149"/>
      <c r="AB103" s="150"/>
      <c r="AD103" s="13">
        <v>99</v>
      </c>
      <c r="AE103" s="7"/>
      <c r="AF103" s="8"/>
      <c r="AG103" s="171"/>
      <c r="AH103" s="171"/>
      <c r="AI103" s="172"/>
      <c r="AS103" s="45">
        <v>43644</v>
      </c>
      <c r="AU103" t="s">
        <v>412</v>
      </c>
      <c r="BG103" s="42">
        <v>43647</v>
      </c>
      <c r="BI103" s="143"/>
      <c r="BJ103" s="143"/>
      <c r="BK103" s="143"/>
      <c r="BU103" s="66">
        <v>43651</v>
      </c>
      <c r="BV103" s="56"/>
      <c r="BW103" t="s">
        <v>424</v>
      </c>
    </row>
    <row r="104" spans="2:75" ht="15.75" thickBot="1" x14ac:dyDescent="0.3">
      <c r="B104" s="13">
        <v>100</v>
      </c>
      <c r="C104" s="7">
        <v>43698</v>
      </c>
      <c r="D104" s="50"/>
      <c r="E104" s="159" t="s">
        <v>494</v>
      </c>
      <c r="F104" s="160"/>
      <c r="G104" s="161"/>
      <c r="L104" s="51"/>
      <c r="M104" s="51"/>
      <c r="N104" s="51"/>
      <c r="P104" s="13">
        <v>100</v>
      </c>
      <c r="Q104" s="20">
        <v>43416</v>
      </c>
      <c r="R104" s="21"/>
      <c r="S104" s="58" t="s">
        <v>80</v>
      </c>
      <c r="T104" s="59"/>
      <c r="U104" s="60" t="s">
        <v>242</v>
      </c>
      <c r="W104" s="13">
        <v>100</v>
      </c>
      <c r="X104" s="7">
        <v>43908.459027777775</v>
      </c>
      <c r="Y104" s="8"/>
      <c r="Z104" s="149"/>
      <c r="AA104" s="149"/>
      <c r="AB104" s="150"/>
      <c r="AD104" s="3">
        <v>100</v>
      </c>
      <c r="AE104" s="30"/>
      <c r="AF104" s="31"/>
      <c r="AG104" s="153"/>
      <c r="AH104" s="154"/>
      <c r="AI104" s="155"/>
      <c r="AS104" s="45">
        <v>43664</v>
      </c>
      <c r="BG104" s="42">
        <v>43650</v>
      </c>
      <c r="BI104" s="143"/>
      <c r="BJ104" s="143"/>
      <c r="BK104" s="143"/>
      <c r="BU104" s="66">
        <v>43651</v>
      </c>
      <c r="BV104" s="56"/>
      <c r="BW104" t="s">
        <v>425</v>
      </c>
    </row>
    <row r="105" spans="2:75" x14ac:dyDescent="0.25">
      <c r="B105" s="13">
        <v>101</v>
      </c>
      <c r="C105" s="7">
        <v>43698</v>
      </c>
      <c r="D105" s="50"/>
      <c r="E105" s="159" t="s">
        <v>495</v>
      </c>
      <c r="F105" s="160"/>
      <c r="G105" s="161"/>
      <c r="L105" s="51"/>
      <c r="M105" s="51"/>
      <c r="N105" s="51"/>
      <c r="P105" s="13">
        <v>101</v>
      </c>
      <c r="Q105" s="20">
        <v>43416</v>
      </c>
      <c r="R105" s="21"/>
      <c r="S105" s="58"/>
      <c r="T105" s="59"/>
      <c r="U105" s="60" t="s">
        <v>242</v>
      </c>
      <c r="W105" s="13">
        <v>101</v>
      </c>
      <c r="X105" s="7">
        <v>43952.463888888888</v>
      </c>
      <c r="Y105" s="8"/>
      <c r="Z105" s="149"/>
      <c r="AA105" s="149"/>
      <c r="AB105" s="150"/>
      <c r="AS105" s="45">
        <v>43664</v>
      </c>
      <c r="BG105" s="42">
        <v>43663</v>
      </c>
      <c r="BI105" s="143"/>
      <c r="BJ105" s="143"/>
      <c r="BK105" s="143"/>
      <c r="BU105" s="66">
        <v>43668</v>
      </c>
      <c r="BV105" s="56"/>
      <c r="BW105" t="s">
        <v>442</v>
      </c>
    </row>
    <row r="106" spans="2:75" x14ac:dyDescent="0.25">
      <c r="B106" s="13">
        <v>102</v>
      </c>
      <c r="C106" s="7">
        <v>43699</v>
      </c>
      <c r="D106" s="50"/>
      <c r="E106" s="159" t="s">
        <v>146</v>
      </c>
      <c r="F106" s="160"/>
      <c r="G106" s="161"/>
      <c r="L106" s="51"/>
      <c r="M106" s="51"/>
      <c r="N106" s="51"/>
      <c r="P106" s="13">
        <v>102</v>
      </c>
      <c r="Q106" s="20">
        <v>43446</v>
      </c>
      <c r="R106" s="21"/>
      <c r="S106" s="58" t="s">
        <v>82</v>
      </c>
      <c r="T106" s="59"/>
      <c r="U106" s="60" t="s">
        <v>242</v>
      </c>
      <c r="W106" s="13">
        <v>102</v>
      </c>
      <c r="X106" s="7">
        <v>43964.430555555555</v>
      </c>
      <c r="Y106" s="8"/>
      <c r="Z106" s="149"/>
      <c r="AA106" s="149"/>
      <c r="AB106" s="150"/>
      <c r="AS106" s="45">
        <v>43664</v>
      </c>
      <c r="BG106" s="42">
        <v>43662</v>
      </c>
      <c r="BI106" s="143" t="s">
        <v>433</v>
      </c>
      <c r="BJ106" s="143"/>
      <c r="BK106" s="143"/>
      <c r="BU106" s="66">
        <v>43672</v>
      </c>
      <c r="BV106" s="56"/>
      <c r="BW106" t="s">
        <v>450</v>
      </c>
    </row>
    <row r="107" spans="2:75" x14ac:dyDescent="0.25">
      <c r="B107" s="13">
        <v>103</v>
      </c>
      <c r="C107" s="7">
        <v>43699</v>
      </c>
      <c r="D107" s="50"/>
      <c r="E107" s="159" t="s">
        <v>496</v>
      </c>
      <c r="F107" s="160"/>
      <c r="G107" s="161"/>
      <c r="L107" s="51"/>
      <c r="M107" s="51"/>
      <c r="N107" s="51"/>
      <c r="P107" s="13">
        <v>103</v>
      </c>
      <c r="Q107" s="20">
        <v>43447</v>
      </c>
      <c r="R107" s="21"/>
      <c r="S107" s="58" t="s">
        <v>83</v>
      </c>
      <c r="T107" s="59"/>
      <c r="U107" s="60" t="s">
        <v>242</v>
      </c>
      <c r="W107" s="13">
        <v>103</v>
      </c>
      <c r="X107" s="20">
        <v>43965.415972222225</v>
      </c>
      <c r="Y107" s="21"/>
      <c r="Z107" s="151"/>
      <c r="AA107" s="151"/>
      <c r="AB107" s="152"/>
      <c r="AS107" s="45">
        <v>43668</v>
      </c>
      <c r="AU107" t="s">
        <v>448</v>
      </c>
      <c r="BG107" s="42">
        <v>43664</v>
      </c>
      <c r="BI107" s="143"/>
      <c r="BJ107" s="143"/>
      <c r="BK107" s="143"/>
      <c r="BU107" s="66">
        <v>43672</v>
      </c>
      <c r="BV107" s="56"/>
    </row>
    <row r="108" spans="2:75" x14ac:dyDescent="0.25">
      <c r="B108" s="13">
        <v>104</v>
      </c>
      <c r="C108" s="7">
        <v>43699</v>
      </c>
      <c r="D108" s="50"/>
      <c r="E108" s="159" t="s">
        <v>497</v>
      </c>
      <c r="F108" s="160"/>
      <c r="G108" s="161"/>
      <c r="L108" s="51"/>
      <c r="M108" s="51"/>
      <c r="N108" s="51"/>
      <c r="P108" s="13">
        <v>104</v>
      </c>
      <c r="Q108" s="20">
        <v>43451</v>
      </c>
      <c r="R108" s="21"/>
      <c r="S108" s="58" t="s">
        <v>88</v>
      </c>
      <c r="T108" s="59"/>
      <c r="U108" s="60" t="s">
        <v>242</v>
      </c>
      <c r="W108" s="13">
        <v>104</v>
      </c>
      <c r="X108" s="20">
        <v>43955.568749999999</v>
      </c>
      <c r="Y108" s="21"/>
      <c r="Z108" s="151"/>
      <c r="AA108" s="151"/>
      <c r="AB108" s="152"/>
      <c r="AS108" s="45">
        <v>43675</v>
      </c>
      <c r="BG108" s="42">
        <v>43668</v>
      </c>
      <c r="BI108" s="143"/>
      <c r="BJ108" s="143"/>
      <c r="BK108" s="143"/>
      <c r="BU108" s="66">
        <v>43672</v>
      </c>
      <c r="BV108" s="56"/>
      <c r="BW108" t="s">
        <v>451</v>
      </c>
    </row>
    <row r="109" spans="2:75" x14ac:dyDescent="0.25">
      <c r="B109" s="13">
        <v>105</v>
      </c>
      <c r="C109" s="7">
        <v>43704</v>
      </c>
      <c r="D109" s="50"/>
      <c r="E109" s="159" t="s">
        <v>506</v>
      </c>
      <c r="F109" s="160"/>
      <c r="G109" s="161"/>
      <c r="L109" s="51"/>
      <c r="M109" s="51"/>
      <c r="N109" s="51"/>
      <c r="P109" s="13">
        <v>105</v>
      </c>
      <c r="Q109" s="20">
        <v>43452</v>
      </c>
      <c r="R109" s="21"/>
      <c r="S109" s="58" t="s">
        <v>90</v>
      </c>
      <c r="T109" s="59"/>
      <c r="U109" s="60" t="s">
        <v>242</v>
      </c>
      <c r="W109" s="13">
        <v>105</v>
      </c>
      <c r="X109" s="7">
        <v>43955.388194444444</v>
      </c>
      <c r="Y109" s="8"/>
      <c r="Z109" s="149"/>
      <c r="AA109" s="149"/>
      <c r="AB109" s="150"/>
      <c r="AS109" s="45">
        <v>43670</v>
      </c>
      <c r="AU109" t="s">
        <v>454</v>
      </c>
      <c r="BG109" s="42">
        <v>43676</v>
      </c>
      <c r="BI109" s="143"/>
      <c r="BJ109" s="143"/>
      <c r="BK109" s="143"/>
      <c r="BU109" s="66">
        <v>43672</v>
      </c>
      <c r="BV109" s="56"/>
    </row>
    <row r="110" spans="2:75" x14ac:dyDescent="0.25">
      <c r="B110" s="13">
        <v>106</v>
      </c>
      <c r="C110" s="7">
        <v>43707</v>
      </c>
      <c r="D110" s="50"/>
      <c r="E110" s="159" t="s">
        <v>510</v>
      </c>
      <c r="F110" s="160"/>
      <c r="G110" s="161"/>
      <c r="L110" s="51"/>
      <c r="M110" s="51"/>
      <c r="N110" s="51"/>
      <c r="P110" s="13">
        <v>106</v>
      </c>
      <c r="Q110" s="20">
        <v>43465</v>
      </c>
      <c r="R110" s="21"/>
      <c r="S110" s="58" t="s">
        <v>91</v>
      </c>
      <c r="T110" s="59"/>
      <c r="U110" s="60" t="s">
        <v>242</v>
      </c>
      <c r="W110" s="13">
        <v>106</v>
      </c>
      <c r="X110" s="7">
        <v>44007.61041666667</v>
      </c>
      <c r="Y110" s="8"/>
      <c r="Z110" s="149"/>
      <c r="AA110" s="149"/>
      <c r="AB110" s="150"/>
      <c r="AS110" s="45">
        <v>43682</v>
      </c>
      <c r="AU110" t="s">
        <v>468</v>
      </c>
      <c r="BG110" s="42">
        <v>43676</v>
      </c>
      <c r="BI110" s="143"/>
      <c r="BJ110" s="143"/>
      <c r="BK110" s="143"/>
      <c r="BU110" s="66">
        <v>43672</v>
      </c>
      <c r="BV110" s="56"/>
      <c r="BW110" t="s">
        <v>452</v>
      </c>
    </row>
    <row r="111" spans="2:75" x14ac:dyDescent="0.25">
      <c r="B111" s="13">
        <v>107</v>
      </c>
      <c r="C111" s="7">
        <v>43711</v>
      </c>
      <c r="D111" s="50"/>
      <c r="E111" s="159" t="s">
        <v>146</v>
      </c>
      <c r="F111" s="160"/>
      <c r="G111" s="161"/>
      <c r="L111" s="51"/>
      <c r="M111" s="51"/>
      <c r="N111" s="51"/>
      <c r="P111" s="13">
        <v>107</v>
      </c>
      <c r="Q111" s="20">
        <v>43468</v>
      </c>
      <c r="R111" s="21"/>
      <c r="S111" s="58" t="s">
        <v>92</v>
      </c>
      <c r="T111" s="59"/>
      <c r="U111" s="60" t="s">
        <v>242</v>
      </c>
      <c r="W111" s="13">
        <v>107</v>
      </c>
      <c r="X111" s="7">
        <v>44004.637499999997</v>
      </c>
      <c r="Y111" s="8"/>
      <c r="Z111" s="149"/>
      <c r="AA111" s="149"/>
      <c r="AB111" s="150"/>
      <c r="AS111" s="45">
        <v>43683</v>
      </c>
      <c r="AU111" t="s">
        <v>471</v>
      </c>
      <c r="BG111" s="42">
        <v>43669</v>
      </c>
      <c r="BI111" s="143"/>
      <c r="BJ111" s="143"/>
      <c r="BK111" s="143"/>
      <c r="BU111" s="66">
        <v>43672</v>
      </c>
      <c r="BV111" s="56"/>
      <c r="BW111" t="s">
        <v>453</v>
      </c>
    </row>
    <row r="112" spans="2:75" x14ac:dyDescent="0.25">
      <c r="B112" s="13">
        <v>108</v>
      </c>
      <c r="C112" s="7">
        <v>43711</v>
      </c>
      <c r="D112" s="50"/>
      <c r="E112" s="159" t="s">
        <v>386</v>
      </c>
      <c r="F112" s="160"/>
      <c r="G112" s="161"/>
      <c r="L112" s="51"/>
      <c r="M112" s="51"/>
      <c r="N112" s="51"/>
      <c r="P112" s="13">
        <v>108</v>
      </c>
      <c r="Q112" s="20">
        <v>43469</v>
      </c>
      <c r="R112" s="21"/>
      <c r="S112" s="58" t="s">
        <v>95</v>
      </c>
      <c r="T112" s="59"/>
      <c r="U112" s="60" t="s">
        <v>242</v>
      </c>
      <c r="W112" s="13">
        <v>108</v>
      </c>
      <c r="X112" s="7">
        <v>44004.637499999997</v>
      </c>
      <c r="Y112" s="8"/>
      <c r="Z112" s="149"/>
      <c r="AA112" s="149"/>
      <c r="AB112" s="150"/>
      <c r="AS112" s="45">
        <v>43690</v>
      </c>
      <c r="BG112" s="42">
        <v>43677</v>
      </c>
      <c r="BI112" s="143"/>
      <c r="BJ112" s="143"/>
      <c r="BK112" s="143"/>
      <c r="BU112" s="66">
        <v>43690</v>
      </c>
      <c r="BV112" s="56"/>
      <c r="BW112" t="s">
        <v>482</v>
      </c>
    </row>
    <row r="113" spans="2:75" x14ac:dyDescent="0.25">
      <c r="B113" s="13">
        <v>109</v>
      </c>
      <c r="C113" s="7">
        <v>43711</v>
      </c>
      <c r="D113" s="50"/>
      <c r="E113" s="159" t="s">
        <v>96</v>
      </c>
      <c r="F113" s="160"/>
      <c r="G113" s="161"/>
      <c r="L113" s="51"/>
      <c r="M113" s="51"/>
      <c r="N113" s="51"/>
      <c r="P113" s="13">
        <v>109</v>
      </c>
      <c r="Q113" s="20">
        <v>43454</v>
      </c>
      <c r="R113" s="21"/>
      <c r="S113" s="58" t="s">
        <v>96</v>
      </c>
      <c r="T113" s="59"/>
      <c r="U113" s="60" t="s">
        <v>242</v>
      </c>
      <c r="W113" s="13">
        <v>109</v>
      </c>
      <c r="X113" s="7">
        <v>43992.444444444445</v>
      </c>
      <c r="Y113" s="8"/>
      <c r="Z113" s="149"/>
      <c r="AA113" s="149"/>
      <c r="AB113" s="150"/>
      <c r="AS113" s="45">
        <v>43690</v>
      </c>
      <c r="BG113" s="42">
        <v>43677</v>
      </c>
      <c r="BI113" s="143"/>
      <c r="BJ113" s="143"/>
      <c r="BK113" s="143"/>
      <c r="BU113" s="66">
        <v>43693</v>
      </c>
      <c r="BV113" s="56"/>
      <c r="BW113" t="s">
        <v>490</v>
      </c>
    </row>
    <row r="114" spans="2:75" x14ac:dyDescent="0.25">
      <c r="B114" s="13">
        <v>110</v>
      </c>
      <c r="C114" s="7">
        <v>43713</v>
      </c>
      <c r="D114" s="50"/>
      <c r="E114" s="159" t="s">
        <v>514</v>
      </c>
      <c r="F114" s="160"/>
      <c r="G114" s="161"/>
      <c r="L114" s="51"/>
      <c r="M114" s="51"/>
      <c r="N114" s="51"/>
      <c r="P114" s="13">
        <v>110</v>
      </c>
      <c r="Q114" s="20">
        <v>43476</v>
      </c>
      <c r="R114" s="21"/>
      <c r="S114" s="58" t="s">
        <v>98</v>
      </c>
      <c r="T114" s="59"/>
      <c r="U114" s="60" t="s">
        <v>242</v>
      </c>
      <c r="W114" s="13">
        <v>110</v>
      </c>
      <c r="X114" s="20">
        <v>44004.417361111111</v>
      </c>
      <c r="Y114" s="21"/>
      <c r="Z114" s="151"/>
      <c r="AA114" s="151"/>
      <c r="AB114" s="152"/>
      <c r="AS114" s="45">
        <v>43693</v>
      </c>
      <c r="AU114" t="s">
        <v>489</v>
      </c>
      <c r="BG114" s="42">
        <v>43677</v>
      </c>
      <c r="BI114" s="143"/>
      <c r="BJ114" s="143"/>
      <c r="BK114" s="143"/>
      <c r="BU114" s="66">
        <v>43700</v>
      </c>
      <c r="BV114" s="56"/>
      <c r="BW114" t="s">
        <v>498</v>
      </c>
    </row>
    <row r="115" spans="2:75" x14ac:dyDescent="0.25">
      <c r="B115" s="13">
        <v>111</v>
      </c>
      <c r="C115" s="7">
        <v>43717</v>
      </c>
      <c r="D115" s="50"/>
      <c r="E115" s="159" t="s">
        <v>519</v>
      </c>
      <c r="F115" s="160"/>
      <c r="G115" s="161"/>
      <c r="L115" s="51"/>
      <c r="M115" s="51"/>
      <c r="N115" s="51"/>
      <c r="P115" s="13">
        <v>111</v>
      </c>
      <c r="Q115" s="20">
        <v>43479</v>
      </c>
      <c r="R115" s="21"/>
      <c r="S115" s="58" t="s">
        <v>99</v>
      </c>
      <c r="T115" s="59"/>
      <c r="U115" s="60" t="s">
        <v>242</v>
      </c>
      <c r="W115" s="13">
        <v>111</v>
      </c>
      <c r="X115" s="20">
        <v>44001.40625</v>
      </c>
      <c r="Y115" s="21"/>
      <c r="Z115" s="151"/>
      <c r="AA115" s="151"/>
      <c r="AB115" s="152"/>
      <c r="AS115" s="45">
        <v>43697</v>
      </c>
      <c r="BG115" s="42">
        <v>43682</v>
      </c>
      <c r="BI115" s="143"/>
      <c r="BJ115" s="143"/>
      <c r="BK115" s="143"/>
      <c r="BU115" s="66">
        <v>43700</v>
      </c>
      <c r="BV115" s="56"/>
      <c r="BW115" t="s">
        <v>499</v>
      </c>
    </row>
    <row r="116" spans="2:75" x14ac:dyDescent="0.25">
      <c r="B116" s="13">
        <v>112</v>
      </c>
      <c r="C116" s="7">
        <v>43717</v>
      </c>
      <c r="D116" s="50"/>
      <c r="E116" s="159" t="s">
        <v>67</v>
      </c>
      <c r="F116" s="160"/>
      <c r="G116" s="161"/>
      <c r="L116" s="51"/>
      <c r="M116" s="51"/>
      <c r="N116" s="51"/>
      <c r="P116" s="13">
        <v>112</v>
      </c>
      <c r="Q116" s="20">
        <v>43117</v>
      </c>
      <c r="R116" s="21"/>
      <c r="S116" s="58" t="s">
        <v>101</v>
      </c>
      <c r="T116" s="59"/>
      <c r="U116" s="60" t="s">
        <v>242</v>
      </c>
      <c r="W116" s="13">
        <v>112</v>
      </c>
      <c r="X116" s="7">
        <v>44000.47152777778</v>
      </c>
      <c r="Y116" s="8"/>
      <c r="Z116" s="149"/>
      <c r="AA116" s="149"/>
      <c r="AB116" s="150"/>
      <c r="AS116" s="45">
        <v>43699</v>
      </c>
      <c r="BG116" s="42">
        <v>43690</v>
      </c>
      <c r="BI116" s="143" t="s">
        <v>483</v>
      </c>
      <c r="BJ116" s="143"/>
      <c r="BK116" s="143"/>
      <c r="BU116" s="66">
        <v>43700</v>
      </c>
      <c r="BV116" s="56"/>
      <c r="BW116" t="s">
        <v>500</v>
      </c>
    </row>
    <row r="117" spans="2:75" x14ac:dyDescent="0.25">
      <c r="B117" s="13">
        <v>113</v>
      </c>
      <c r="C117" s="7">
        <v>43718</v>
      </c>
      <c r="D117" s="50"/>
      <c r="E117" s="159" t="s">
        <v>146</v>
      </c>
      <c r="F117" s="160"/>
      <c r="G117" s="161"/>
      <c r="L117" s="51"/>
      <c r="M117" s="51"/>
      <c r="N117" s="51"/>
      <c r="P117" s="13">
        <v>113</v>
      </c>
      <c r="Q117" s="20">
        <v>43481</v>
      </c>
      <c r="R117" s="21"/>
      <c r="S117" s="58" t="s">
        <v>102</v>
      </c>
      <c r="T117" s="59"/>
      <c r="U117" s="60" t="s">
        <v>242</v>
      </c>
      <c r="W117" s="13">
        <v>113</v>
      </c>
      <c r="X117" s="7">
        <v>44040.62777777778</v>
      </c>
      <c r="Y117" s="8"/>
      <c r="Z117" s="149"/>
      <c r="AA117" s="149"/>
      <c r="AB117" s="150"/>
      <c r="AS117" s="45">
        <v>43698</v>
      </c>
      <c r="AU117" t="s">
        <v>504</v>
      </c>
      <c r="BG117" s="42">
        <v>43691</v>
      </c>
      <c r="BI117" s="143"/>
      <c r="BJ117" s="143"/>
      <c r="BK117" s="143"/>
      <c r="BU117" s="66">
        <v>43700</v>
      </c>
      <c r="BV117" s="56"/>
    </row>
    <row r="118" spans="2:75" x14ac:dyDescent="0.25">
      <c r="B118" s="13">
        <v>114</v>
      </c>
      <c r="C118" s="7">
        <v>43720</v>
      </c>
      <c r="D118" s="50"/>
      <c r="E118" s="159" t="s">
        <v>529</v>
      </c>
      <c r="F118" s="160"/>
      <c r="G118" s="161"/>
      <c r="L118" s="51"/>
      <c r="M118" s="51"/>
      <c r="N118" s="51"/>
      <c r="P118" s="13">
        <v>114</v>
      </c>
      <c r="Q118" s="20">
        <v>43486</v>
      </c>
      <c r="R118" s="21"/>
      <c r="S118" s="58" t="s">
        <v>103</v>
      </c>
      <c r="T118" s="59"/>
      <c r="U118" s="60" t="s">
        <v>242</v>
      </c>
      <c r="W118" s="13">
        <v>114</v>
      </c>
      <c r="X118" s="7">
        <v>44042.427777777775</v>
      </c>
      <c r="Y118" s="8"/>
      <c r="Z118" s="149"/>
      <c r="AA118" s="149"/>
      <c r="AB118" s="150"/>
      <c r="AS118" s="45">
        <v>43698</v>
      </c>
      <c r="BG118" s="42">
        <v>43685</v>
      </c>
      <c r="BI118" s="143"/>
      <c r="BJ118" s="143"/>
      <c r="BK118" s="143"/>
      <c r="BU118" s="66">
        <v>43700</v>
      </c>
      <c r="BV118" s="56"/>
      <c r="BW118" t="s">
        <v>501</v>
      </c>
    </row>
    <row r="119" spans="2:75" x14ac:dyDescent="0.25">
      <c r="B119" s="13">
        <v>115</v>
      </c>
      <c r="C119" s="7">
        <v>43720</v>
      </c>
      <c r="D119" s="50"/>
      <c r="E119" s="159" t="s">
        <v>530</v>
      </c>
      <c r="F119" s="160"/>
      <c r="G119" s="161"/>
      <c r="L119" s="51"/>
      <c r="M119" s="51"/>
      <c r="N119" s="51"/>
      <c r="P119" s="13">
        <v>115</v>
      </c>
      <c r="Q119" s="20">
        <v>43486</v>
      </c>
      <c r="R119" s="21"/>
      <c r="S119" s="58" t="s">
        <v>103</v>
      </c>
      <c r="T119" s="59"/>
      <c r="U119" s="60" t="s">
        <v>242</v>
      </c>
      <c r="W119" s="13">
        <v>115</v>
      </c>
      <c r="X119" s="7">
        <v>44014.454861111109</v>
      </c>
      <c r="Y119" s="8"/>
      <c r="Z119" s="149"/>
      <c r="AA119" s="149"/>
      <c r="AB119" s="150"/>
      <c r="AS119" s="45">
        <v>43698</v>
      </c>
      <c r="BG119" s="42">
        <v>43697</v>
      </c>
      <c r="BI119" s="143"/>
      <c r="BJ119" s="143"/>
      <c r="BK119" s="143"/>
      <c r="BU119" s="66">
        <v>43705</v>
      </c>
      <c r="BV119" s="56"/>
      <c r="BW119" t="s">
        <v>507</v>
      </c>
    </row>
    <row r="120" spans="2:75" x14ac:dyDescent="0.25">
      <c r="B120" s="13">
        <v>116</v>
      </c>
      <c r="C120" s="7">
        <v>43721</v>
      </c>
      <c r="D120" s="50"/>
      <c r="E120" s="159" t="s">
        <v>532</v>
      </c>
      <c r="F120" s="160"/>
      <c r="G120" s="161"/>
      <c r="L120" s="51"/>
      <c r="M120" s="51"/>
      <c r="N120" s="51"/>
      <c r="P120" s="13">
        <v>116</v>
      </c>
      <c r="Q120" s="20">
        <v>43482</v>
      </c>
      <c r="R120" s="21"/>
      <c r="S120" s="58" t="s">
        <v>104</v>
      </c>
      <c r="T120" s="59"/>
      <c r="U120" s="60" t="s">
        <v>242</v>
      </c>
      <c r="W120" s="13">
        <v>116</v>
      </c>
      <c r="X120" s="7">
        <v>44027.472222222219</v>
      </c>
      <c r="Y120" s="8"/>
      <c r="Z120" s="149"/>
      <c r="AA120" s="149"/>
      <c r="AB120" s="150"/>
      <c r="AS120" s="45">
        <v>43704</v>
      </c>
      <c r="BG120" s="42">
        <v>43698</v>
      </c>
      <c r="BI120" s="194"/>
      <c r="BJ120" s="143"/>
      <c r="BK120" s="143"/>
      <c r="BU120" s="66">
        <v>43714</v>
      </c>
      <c r="BV120" s="56"/>
    </row>
    <row r="121" spans="2:75" x14ac:dyDescent="0.25">
      <c r="B121" s="13">
        <v>117</v>
      </c>
      <c r="C121" s="7">
        <v>43731</v>
      </c>
      <c r="D121" s="50"/>
      <c r="E121" s="100" t="s">
        <v>533</v>
      </c>
      <c r="F121" s="100"/>
      <c r="G121" s="101"/>
      <c r="L121" s="51"/>
      <c r="M121" s="51"/>
      <c r="N121" s="51"/>
      <c r="P121" s="13">
        <v>117</v>
      </c>
      <c r="Q121" s="20">
        <v>43482</v>
      </c>
      <c r="R121" s="21"/>
      <c r="S121" s="58" t="s">
        <v>105</v>
      </c>
      <c r="T121" s="59"/>
      <c r="U121" s="60" t="s">
        <v>242</v>
      </c>
      <c r="W121" s="13">
        <v>117</v>
      </c>
      <c r="X121" s="20">
        <v>44028.335416666669</v>
      </c>
      <c r="Y121" s="21"/>
      <c r="Z121" s="151"/>
      <c r="AA121" s="151"/>
      <c r="AB121" s="152"/>
      <c r="AS121" s="45">
        <v>43707</v>
      </c>
      <c r="BG121" s="42">
        <v>43698</v>
      </c>
      <c r="BI121" s="143"/>
      <c r="BJ121" s="143"/>
      <c r="BK121" s="143"/>
      <c r="BU121" s="66">
        <v>43714</v>
      </c>
      <c r="BV121" s="56"/>
      <c r="BW121" t="s">
        <v>516</v>
      </c>
    </row>
    <row r="122" spans="2:75" x14ac:dyDescent="0.25">
      <c r="B122" s="13">
        <v>118</v>
      </c>
      <c r="C122" s="7">
        <v>43731</v>
      </c>
      <c r="D122" s="50"/>
      <c r="E122" s="159" t="s">
        <v>535</v>
      </c>
      <c r="F122" s="160"/>
      <c r="G122" s="161"/>
      <c r="L122" s="51"/>
      <c r="M122" s="51"/>
      <c r="N122" s="51"/>
      <c r="P122" s="13">
        <v>118</v>
      </c>
      <c r="Q122" s="20">
        <v>43493</v>
      </c>
      <c r="R122" s="21"/>
      <c r="S122" s="58" t="s">
        <v>106</v>
      </c>
      <c r="T122" s="59"/>
      <c r="U122" s="60" t="s">
        <v>242</v>
      </c>
      <c r="W122" s="13">
        <v>118</v>
      </c>
      <c r="X122" s="20">
        <v>44028.335416666669</v>
      </c>
      <c r="Y122" s="21"/>
      <c r="Z122" s="151"/>
      <c r="AA122" s="151"/>
      <c r="AB122" s="152"/>
      <c r="AS122" s="45">
        <v>43718</v>
      </c>
      <c r="BG122" s="42">
        <v>43713</v>
      </c>
      <c r="BI122" s="143"/>
      <c r="BJ122" s="143"/>
      <c r="BK122" s="143"/>
      <c r="BU122" s="66">
        <v>43714</v>
      </c>
      <c r="BV122" s="56"/>
    </row>
    <row r="123" spans="2:75" x14ac:dyDescent="0.25">
      <c r="B123" s="13">
        <v>119</v>
      </c>
      <c r="C123" s="7">
        <v>43732</v>
      </c>
      <c r="D123" s="50"/>
      <c r="E123" s="159" t="s">
        <v>537</v>
      </c>
      <c r="F123" s="160"/>
      <c r="G123" s="161"/>
      <c r="L123" s="51"/>
      <c r="M123" s="51"/>
      <c r="N123" s="51"/>
      <c r="P123" s="13">
        <v>119</v>
      </c>
      <c r="Q123" s="20">
        <v>43488</v>
      </c>
      <c r="R123" s="21"/>
      <c r="S123" s="58" t="s">
        <v>107</v>
      </c>
      <c r="T123" s="59"/>
      <c r="U123" s="60" t="s">
        <v>242</v>
      </c>
      <c r="W123" s="13">
        <v>119</v>
      </c>
      <c r="X123" s="7">
        <v>44027.472222222219</v>
      </c>
      <c r="Y123" s="8"/>
      <c r="Z123" s="149"/>
      <c r="AA123" s="149"/>
      <c r="AB123" s="150"/>
      <c r="AS123" s="45">
        <v>43718</v>
      </c>
      <c r="BG123" s="42">
        <v>43717</v>
      </c>
      <c r="BI123" s="143"/>
      <c r="BJ123" s="143"/>
      <c r="BK123" s="143"/>
      <c r="BU123" s="66">
        <v>43714</v>
      </c>
      <c r="BV123" s="56"/>
      <c r="BW123" t="s">
        <v>517</v>
      </c>
    </row>
    <row r="124" spans="2:75" x14ac:dyDescent="0.25">
      <c r="B124" s="13">
        <v>120</v>
      </c>
      <c r="C124" s="7">
        <v>43732</v>
      </c>
      <c r="D124" s="50"/>
      <c r="E124" s="159"/>
      <c r="F124" s="160"/>
      <c r="G124" s="161"/>
      <c r="L124" s="51"/>
      <c r="M124" s="51"/>
      <c r="N124" s="51"/>
      <c r="P124" s="13">
        <v>120</v>
      </c>
      <c r="Q124" s="20">
        <v>43497</v>
      </c>
      <c r="R124" s="21"/>
      <c r="S124" s="58" t="s">
        <v>117</v>
      </c>
      <c r="T124" s="59"/>
      <c r="U124" s="60" t="s">
        <v>242</v>
      </c>
      <c r="W124" s="13">
        <v>120</v>
      </c>
      <c r="X124" s="7">
        <v>44020.381944444445</v>
      </c>
      <c r="Y124" s="8"/>
      <c r="Z124" s="149"/>
      <c r="AA124" s="149"/>
      <c r="AB124" s="150"/>
      <c r="AS124" s="45">
        <v>43719</v>
      </c>
      <c r="BG124" s="42">
        <v>43717</v>
      </c>
      <c r="BI124" s="143"/>
      <c r="BJ124" s="143"/>
      <c r="BK124" s="143"/>
      <c r="BU124" s="66">
        <v>43714</v>
      </c>
      <c r="BV124" s="56"/>
    </row>
    <row r="125" spans="2:75" x14ac:dyDescent="0.25">
      <c r="B125" s="13">
        <v>121</v>
      </c>
      <c r="C125" s="7">
        <v>43732</v>
      </c>
      <c r="D125" s="50"/>
      <c r="E125" s="159" t="s">
        <v>497</v>
      </c>
      <c r="F125" s="160"/>
      <c r="G125" s="161"/>
      <c r="L125" s="51"/>
      <c r="M125" s="51"/>
      <c r="N125" s="51"/>
      <c r="P125" s="13">
        <v>121</v>
      </c>
      <c r="Q125" s="20">
        <v>43496</v>
      </c>
      <c r="R125" s="21"/>
      <c r="S125" s="58" t="s">
        <v>120</v>
      </c>
      <c r="T125" s="59"/>
      <c r="U125" s="60" t="s">
        <v>242</v>
      </c>
      <c r="W125" s="13">
        <v>121</v>
      </c>
      <c r="X125" s="7">
        <v>44026.461111111108</v>
      </c>
      <c r="Y125" s="8"/>
      <c r="Z125" s="149"/>
      <c r="AA125" s="149"/>
      <c r="AB125" s="150"/>
      <c r="AS125" s="45">
        <v>43719</v>
      </c>
      <c r="BG125" s="42">
        <v>43718</v>
      </c>
      <c r="BI125" s="143"/>
      <c r="BJ125" s="143"/>
      <c r="BK125" s="143"/>
      <c r="BU125" s="66">
        <v>43714</v>
      </c>
      <c r="BV125" s="56"/>
    </row>
    <row r="126" spans="2:75" x14ac:dyDescent="0.25">
      <c r="B126" s="13">
        <v>122</v>
      </c>
      <c r="C126" s="7">
        <v>43732</v>
      </c>
      <c r="D126" s="50"/>
      <c r="E126" s="159" t="s">
        <v>497</v>
      </c>
      <c r="F126" s="160"/>
      <c r="G126" s="161"/>
      <c r="L126" s="51"/>
      <c r="M126" s="51"/>
      <c r="N126" s="51"/>
      <c r="P126" s="13">
        <v>122</v>
      </c>
      <c r="Q126" s="20">
        <v>43496</v>
      </c>
      <c r="R126" s="21"/>
      <c r="S126" s="58" t="s">
        <v>121</v>
      </c>
      <c r="T126" s="59"/>
      <c r="U126" s="60" t="s">
        <v>242</v>
      </c>
      <c r="W126" s="13">
        <v>122</v>
      </c>
      <c r="X126" s="7">
        <v>44036.638888888891</v>
      </c>
      <c r="Y126" s="8"/>
      <c r="Z126" s="149"/>
      <c r="AA126" s="149"/>
      <c r="AB126" s="150"/>
      <c r="AS126" s="45">
        <v>43719</v>
      </c>
      <c r="BG126" s="42">
        <v>43718</v>
      </c>
      <c r="BI126" s="143"/>
      <c r="BJ126" s="143"/>
      <c r="BK126" s="143"/>
      <c r="BU126" s="66">
        <v>43714</v>
      </c>
      <c r="BV126" s="56"/>
    </row>
    <row r="127" spans="2:75" x14ac:dyDescent="0.25">
      <c r="B127" s="13">
        <v>123</v>
      </c>
      <c r="C127" s="7">
        <v>43733</v>
      </c>
      <c r="D127" s="50"/>
      <c r="E127" s="159" t="s">
        <v>146</v>
      </c>
      <c r="F127" s="160"/>
      <c r="G127" s="161"/>
      <c r="L127" s="51"/>
      <c r="M127" s="51"/>
      <c r="N127" s="51"/>
      <c r="P127" s="13">
        <v>123</v>
      </c>
      <c r="Q127" s="20">
        <v>43500</v>
      </c>
      <c r="R127" s="21"/>
      <c r="S127" s="58" t="s">
        <v>125</v>
      </c>
      <c r="T127" s="59"/>
      <c r="U127" s="60" t="s">
        <v>242</v>
      </c>
      <c r="W127" s="13">
        <v>123</v>
      </c>
      <c r="X127" s="7">
        <v>44055.668055555558</v>
      </c>
      <c r="Y127" s="8"/>
      <c r="Z127" s="149"/>
      <c r="AA127" s="149"/>
      <c r="AB127" s="150"/>
      <c r="AS127" s="45">
        <v>43731</v>
      </c>
      <c r="AU127" t="s">
        <v>536</v>
      </c>
      <c r="BG127" s="42">
        <v>43720</v>
      </c>
      <c r="BI127" s="143"/>
      <c r="BJ127" s="143"/>
      <c r="BK127" s="143"/>
      <c r="BU127" s="66">
        <v>43718</v>
      </c>
      <c r="BV127" s="56"/>
      <c r="BW127" t="s">
        <v>528</v>
      </c>
    </row>
    <row r="128" spans="2:75" x14ac:dyDescent="0.25">
      <c r="B128" s="13">
        <v>124</v>
      </c>
      <c r="C128" s="7">
        <v>43642</v>
      </c>
      <c r="D128" s="50"/>
      <c r="E128" s="159" t="s">
        <v>544</v>
      </c>
      <c r="F128" s="160"/>
      <c r="G128" s="161"/>
      <c r="L128" s="51"/>
      <c r="M128" s="51"/>
      <c r="N128" s="51"/>
      <c r="P128" s="13">
        <v>124</v>
      </c>
      <c r="Q128" s="20">
        <v>43500</v>
      </c>
      <c r="R128" s="21"/>
      <c r="S128" s="58" t="s">
        <v>126</v>
      </c>
      <c r="T128" s="59"/>
      <c r="U128" s="60" t="s">
        <v>242</v>
      </c>
      <c r="W128" s="13">
        <v>124</v>
      </c>
      <c r="X128" s="20">
        <v>44054.35833333333</v>
      </c>
      <c r="Y128" s="21"/>
      <c r="Z128" s="151"/>
      <c r="AA128" s="151"/>
      <c r="AB128" s="152"/>
      <c r="AS128" s="45">
        <v>43733</v>
      </c>
      <c r="BG128" s="42">
        <v>43720</v>
      </c>
      <c r="BI128" s="143"/>
      <c r="BJ128" s="143"/>
      <c r="BK128" s="143"/>
      <c r="BU128" s="66">
        <v>43721</v>
      </c>
      <c r="BV128" s="56"/>
    </row>
    <row r="129" spans="2:75" x14ac:dyDescent="0.25">
      <c r="B129" s="13">
        <v>125</v>
      </c>
      <c r="C129" s="7">
        <v>43734</v>
      </c>
      <c r="D129" s="50"/>
      <c r="E129" s="159" t="s">
        <v>545</v>
      </c>
      <c r="F129" s="160"/>
      <c r="G129" s="161"/>
      <c r="L129" s="51"/>
      <c r="M129" s="51"/>
      <c r="N129" s="51"/>
      <c r="P129" s="13">
        <v>125</v>
      </c>
      <c r="Q129" s="20">
        <v>43500</v>
      </c>
      <c r="R129" s="21"/>
      <c r="S129" s="58" t="s">
        <v>127</v>
      </c>
      <c r="T129" s="59"/>
      <c r="U129" s="60" t="s">
        <v>242</v>
      </c>
      <c r="W129" s="13">
        <v>125</v>
      </c>
      <c r="X129" s="20">
        <v>44062.475694444445</v>
      </c>
      <c r="Y129" s="21"/>
      <c r="Z129" s="151"/>
      <c r="AA129" s="151"/>
      <c r="AB129" s="152"/>
      <c r="AS129" s="45">
        <v>43733</v>
      </c>
      <c r="AU129" t="s">
        <v>539</v>
      </c>
      <c r="BG129" s="42">
        <v>43731</v>
      </c>
      <c r="BI129" s="143"/>
      <c r="BJ129" s="143"/>
      <c r="BK129" s="143"/>
      <c r="BU129" s="66">
        <v>43721</v>
      </c>
      <c r="BV129" s="56"/>
      <c r="BW129" t="s">
        <v>531</v>
      </c>
    </row>
    <row r="130" spans="2:75" x14ac:dyDescent="0.25">
      <c r="B130" s="13">
        <v>126</v>
      </c>
      <c r="C130" s="107">
        <v>43739</v>
      </c>
      <c r="D130" s="47"/>
      <c r="E130" s="159" t="s">
        <v>555</v>
      </c>
      <c r="F130" s="160"/>
      <c r="G130" s="161"/>
      <c r="L130" s="51"/>
      <c r="M130" s="51"/>
      <c r="N130" s="51"/>
      <c r="P130" s="13">
        <v>126</v>
      </c>
      <c r="Q130" s="20">
        <v>43500</v>
      </c>
      <c r="R130" s="21"/>
      <c r="S130" s="58" t="s">
        <v>96</v>
      </c>
      <c r="T130" s="59"/>
      <c r="U130" s="60" t="s">
        <v>242</v>
      </c>
      <c r="W130" s="13">
        <v>126</v>
      </c>
      <c r="X130" s="7">
        <v>44048.443055555559</v>
      </c>
      <c r="Y130" s="8"/>
      <c r="Z130" s="149"/>
      <c r="AA130" s="149"/>
      <c r="AB130" s="150"/>
      <c r="AS130" s="45">
        <v>43733</v>
      </c>
      <c r="AU130" t="s">
        <v>540</v>
      </c>
      <c r="BG130" s="42">
        <v>43731</v>
      </c>
      <c r="BI130" s="143"/>
      <c r="BJ130" s="143"/>
      <c r="BK130" s="143"/>
      <c r="BU130" s="66">
        <v>43721</v>
      </c>
      <c r="BV130" s="56"/>
    </row>
    <row r="131" spans="2:75" x14ac:dyDescent="0.25">
      <c r="B131" s="13">
        <v>127</v>
      </c>
      <c r="C131" s="7">
        <v>43741</v>
      </c>
      <c r="D131" s="50"/>
      <c r="E131" s="159" t="s">
        <v>556</v>
      </c>
      <c r="F131" s="160"/>
      <c r="G131" s="161"/>
      <c r="L131" s="51"/>
      <c r="M131" s="51"/>
      <c r="N131" s="51"/>
      <c r="P131" s="13">
        <v>127</v>
      </c>
      <c r="Q131" s="20">
        <v>43500</v>
      </c>
      <c r="R131" s="21"/>
      <c r="S131" s="58" t="s">
        <v>128</v>
      </c>
      <c r="T131" s="59"/>
      <c r="U131" s="60" t="s">
        <v>242</v>
      </c>
      <c r="W131" s="13">
        <v>127</v>
      </c>
      <c r="X131" s="7">
        <v>44063.453472222223</v>
      </c>
      <c r="Y131" s="8"/>
      <c r="Z131" s="149"/>
      <c r="AA131" s="149"/>
      <c r="AB131" s="150"/>
      <c r="AS131" s="45">
        <v>43747</v>
      </c>
      <c r="BG131" s="42">
        <v>43732</v>
      </c>
      <c r="BI131" s="143"/>
      <c r="BJ131" s="143"/>
      <c r="BK131" s="143"/>
      <c r="BU131" s="66">
        <v>43721</v>
      </c>
      <c r="BV131" s="56"/>
    </row>
    <row r="132" spans="2:75" x14ac:dyDescent="0.25">
      <c r="B132" s="13">
        <v>128</v>
      </c>
      <c r="C132" s="7">
        <v>43741</v>
      </c>
      <c r="D132" s="50"/>
      <c r="E132" s="159" t="s">
        <v>557</v>
      </c>
      <c r="F132" s="160"/>
      <c r="G132" s="161"/>
      <c r="L132" s="51"/>
      <c r="M132" s="51"/>
      <c r="N132" s="51"/>
      <c r="P132" s="13">
        <v>128</v>
      </c>
      <c r="Q132" s="20">
        <v>43502</v>
      </c>
      <c r="R132" s="21"/>
      <c r="S132" s="58" t="s">
        <v>129</v>
      </c>
      <c r="T132" s="59"/>
      <c r="U132" s="60" t="s">
        <v>242</v>
      </c>
      <c r="W132" s="13">
        <v>128</v>
      </c>
      <c r="X132" s="7">
        <v>44068.654166666667</v>
      </c>
      <c r="Y132" s="8"/>
      <c r="Z132" s="149"/>
      <c r="AA132" s="149"/>
      <c r="AB132" s="150"/>
      <c r="AS132" s="45">
        <v>43747</v>
      </c>
      <c r="BG132" s="42">
        <v>43732</v>
      </c>
      <c r="BI132" s="143"/>
      <c r="BJ132" s="143"/>
      <c r="BK132" s="143"/>
      <c r="BU132" s="66">
        <v>43749</v>
      </c>
      <c r="BV132" s="56"/>
    </row>
    <row r="133" spans="2:75" x14ac:dyDescent="0.25">
      <c r="B133" s="13">
        <v>129</v>
      </c>
      <c r="C133" s="7">
        <v>43741</v>
      </c>
      <c r="D133" s="50"/>
      <c r="E133" s="159" t="s">
        <v>558</v>
      </c>
      <c r="F133" s="160"/>
      <c r="G133" s="161"/>
      <c r="L133" s="51"/>
      <c r="M133" s="51"/>
      <c r="N133" s="51"/>
      <c r="P133" s="13">
        <v>129</v>
      </c>
      <c r="Q133" s="20">
        <v>43503</v>
      </c>
      <c r="R133" s="21"/>
      <c r="S133" s="58" t="s">
        <v>131</v>
      </c>
      <c r="T133" s="59"/>
      <c r="U133" s="60" t="s">
        <v>242</v>
      </c>
      <c r="W133" s="13">
        <v>129</v>
      </c>
      <c r="X133" s="7">
        <v>44064.635416666664</v>
      </c>
      <c r="Y133" s="8"/>
      <c r="Z133" s="149"/>
      <c r="AA133" s="149"/>
      <c r="AB133" s="150"/>
      <c r="AS133" s="45">
        <v>43748</v>
      </c>
      <c r="AU133" t="s">
        <v>560</v>
      </c>
      <c r="BG133" s="42">
        <v>43733</v>
      </c>
      <c r="BI133" s="143"/>
      <c r="BJ133" s="143"/>
      <c r="BK133" s="143"/>
      <c r="BU133" s="66">
        <v>43749</v>
      </c>
      <c r="BV133" s="56"/>
      <c r="BW133" t="s">
        <v>561</v>
      </c>
    </row>
    <row r="134" spans="2:75" x14ac:dyDescent="0.25">
      <c r="B134" s="13">
        <v>130</v>
      </c>
      <c r="C134" s="7">
        <v>43747</v>
      </c>
      <c r="D134" s="50"/>
      <c r="E134" s="159" t="s">
        <v>559</v>
      </c>
      <c r="F134" s="160"/>
      <c r="G134" s="161"/>
      <c r="L134" s="51"/>
      <c r="M134" s="51"/>
      <c r="N134" s="51"/>
      <c r="P134" s="13">
        <v>130</v>
      </c>
      <c r="Q134" s="20">
        <v>43507</v>
      </c>
      <c r="R134" s="21"/>
      <c r="S134" s="58" t="s">
        <v>134</v>
      </c>
      <c r="T134" s="59"/>
      <c r="U134" s="60" t="s">
        <v>242</v>
      </c>
      <c r="W134" s="13">
        <v>130</v>
      </c>
      <c r="X134" s="7">
        <v>44089.634722222225</v>
      </c>
      <c r="Y134" s="8"/>
      <c r="Z134" s="149"/>
      <c r="AA134" s="149"/>
      <c r="AB134" s="150"/>
      <c r="AS134" s="45">
        <v>43754</v>
      </c>
      <c r="BG134" s="42">
        <v>43733</v>
      </c>
      <c r="BI134" s="143"/>
      <c r="BJ134" s="143"/>
      <c r="BK134" s="143"/>
      <c r="BU134" s="66">
        <v>43749</v>
      </c>
      <c r="BV134" s="56"/>
      <c r="BW134" t="s">
        <v>562</v>
      </c>
    </row>
    <row r="135" spans="2:75" x14ac:dyDescent="0.25">
      <c r="B135" s="13">
        <v>131</v>
      </c>
      <c r="C135" s="7">
        <v>43755</v>
      </c>
      <c r="D135" s="50"/>
      <c r="E135" s="159" t="s">
        <v>573</v>
      </c>
      <c r="F135" s="160"/>
      <c r="G135" s="161"/>
      <c r="L135" s="51"/>
      <c r="M135" s="51"/>
      <c r="N135" s="51"/>
      <c r="P135" s="13">
        <v>131</v>
      </c>
      <c r="Q135" s="20">
        <v>43507</v>
      </c>
      <c r="R135" s="21"/>
      <c r="S135" s="58" t="s">
        <v>135</v>
      </c>
      <c r="T135" s="59"/>
      <c r="U135" s="60" t="s">
        <v>242</v>
      </c>
      <c r="W135" s="13">
        <v>131</v>
      </c>
      <c r="X135" s="20">
        <v>44089.445138888892</v>
      </c>
      <c r="Y135" s="21"/>
      <c r="Z135" s="151"/>
      <c r="AA135" s="151"/>
      <c r="AB135" s="152"/>
      <c r="AS135" s="45">
        <v>43754</v>
      </c>
      <c r="BG135" s="42">
        <v>43733</v>
      </c>
      <c r="BI135" s="143"/>
      <c r="BJ135" s="143"/>
      <c r="BK135" s="143"/>
      <c r="BU135" s="66">
        <v>43749</v>
      </c>
      <c r="BV135" s="56"/>
      <c r="BW135" t="s">
        <v>563</v>
      </c>
    </row>
    <row r="136" spans="2:75" x14ac:dyDescent="0.25">
      <c r="B136" s="13">
        <v>132</v>
      </c>
      <c r="C136" s="7">
        <v>43755</v>
      </c>
      <c r="D136" s="50"/>
      <c r="E136" s="159" t="s">
        <v>574</v>
      </c>
      <c r="F136" s="160"/>
      <c r="G136" s="161"/>
      <c r="L136" s="51"/>
      <c r="M136" s="51"/>
      <c r="N136" s="51"/>
      <c r="P136" s="13">
        <v>132</v>
      </c>
      <c r="Q136" s="20">
        <v>43508</v>
      </c>
      <c r="R136" s="21"/>
      <c r="S136" s="58" t="s">
        <v>136</v>
      </c>
      <c r="T136" s="59"/>
      <c r="U136" s="60" t="s">
        <v>242</v>
      </c>
      <c r="W136" s="13">
        <v>132</v>
      </c>
      <c r="X136" s="20">
        <v>44082.634027777778</v>
      </c>
      <c r="Y136" s="21"/>
      <c r="Z136" s="151"/>
      <c r="AA136" s="151"/>
      <c r="AB136" s="152"/>
      <c r="AS136" s="45">
        <v>43754</v>
      </c>
      <c r="BG136" s="42">
        <v>43732</v>
      </c>
      <c r="BI136" s="143" t="s">
        <v>541</v>
      </c>
      <c r="BJ136" s="143"/>
      <c r="BK136" s="143"/>
      <c r="BU136" s="66">
        <v>43749</v>
      </c>
      <c r="BV136" s="56"/>
    </row>
    <row r="137" spans="2:75" x14ac:dyDescent="0.25">
      <c r="B137" s="13">
        <v>133</v>
      </c>
      <c r="C137" s="7">
        <v>43755</v>
      </c>
      <c r="D137" s="50"/>
      <c r="E137" s="159" t="s">
        <v>575</v>
      </c>
      <c r="F137" s="160"/>
      <c r="G137" s="161"/>
      <c r="L137" s="51"/>
      <c r="M137" s="51"/>
      <c r="N137" s="51"/>
      <c r="P137" s="13">
        <v>133</v>
      </c>
      <c r="Q137" s="20">
        <v>43509</v>
      </c>
      <c r="R137" s="21"/>
      <c r="S137" s="58" t="s">
        <v>137</v>
      </c>
      <c r="T137" s="59"/>
      <c r="U137" s="60" t="s">
        <v>242</v>
      </c>
      <c r="W137" s="13">
        <v>133</v>
      </c>
      <c r="X137" s="7">
        <v>44077.668055555558</v>
      </c>
      <c r="Y137" s="8"/>
      <c r="Z137" s="149"/>
      <c r="AA137" s="149"/>
      <c r="AB137" s="150"/>
      <c r="AS137" s="45">
        <v>43756</v>
      </c>
      <c r="BG137" s="42">
        <v>43733</v>
      </c>
      <c r="BI137" s="143"/>
      <c r="BJ137" s="143"/>
      <c r="BK137" s="143"/>
      <c r="BU137" s="66">
        <v>43749</v>
      </c>
      <c r="BV137" s="56"/>
    </row>
    <row r="138" spans="2:75" x14ac:dyDescent="0.25">
      <c r="B138" s="13">
        <v>134</v>
      </c>
      <c r="C138" s="7">
        <v>43756</v>
      </c>
      <c r="D138" s="50"/>
      <c r="E138" s="159" t="s">
        <v>577</v>
      </c>
      <c r="F138" s="160"/>
      <c r="G138" s="161"/>
      <c r="L138" s="51"/>
      <c r="M138" s="51"/>
      <c r="N138" s="51"/>
      <c r="P138" s="13">
        <v>134</v>
      </c>
      <c r="Q138" s="20">
        <v>43160.4</v>
      </c>
      <c r="R138" s="21"/>
      <c r="S138" s="58" t="s">
        <v>36</v>
      </c>
      <c r="T138" s="59"/>
      <c r="U138" s="60" t="s">
        <v>242</v>
      </c>
      <c r="W138" s="13">
        <v>134</v>
      </c>
      <c r="X138" s="7">
        <v>44134.45416666667</v>
      </c>
      <c r="Y138" s="8"/>
      <c r="Z138" s="149"/>
      <c r="AA138" s="149"/>
      <c r="AB138" s="150"/>
      <c r="AS138" s="45">
        <v>43759</v>
      </c>
      <c r="AU138" t="s">
        <v>579</v>
      </c>
      <c r="BG138" s="42">
        <v>43734</v>
      </c>
      <c r="BH138" s="46"/>
      <c r="BI138" t="s">
        <v>542</v>
      </c>
      <c r="BJ138" s="65"/>
      <c r="BK138" s="65"/>
      <c r="BU138" s="66">
        <v>43749</v>
      </c>
      <c r="BV138" s="56"/>
      <c r="BW138" t="s">
        <v>566</v>
      </c>
    </row>
    <row r="139" spans="2:75" x14ac:dyDescent="0.25">
      <c r="B139" s="13">
        <v>135</v>
      </c>
      <c r="C139" s="7">
        <v>43759</v>
      </c>
      <c r="D139" s="50"/>
      <c r="E139" s="159" t="s">
        <v>578</v>
      </c>
      <c r="F139" s="160"/>
      <c r="G139" s="161"/>
      <c r="L139" s="51"/>
      <c r="M139" s="51"/>
      <c r="N139" s="51"/>
      <c r="P139" s="13">
        <v>135</v>
      </c>
      <c r="Q139" s="20">
        <v>43221.402083333334</v>
      </c>
      <c r="R139" s="21"/>
      <c r="S139" s="58" t="s">
        <v>36</v>
      </c>
      <c r="T139" s="59"/>
      <c r="U139" s="60" t="s">
        <v>242</v>
      </c>
      <c r="W139" s="13">
        <v>135</v>
      </c>
      <c r="X139" s="7">
        <v>44089.479166666664</v>
      </c>
      <c r="Y139" s="8"/>
      <c r="Z139" s="149"/>
      <c r="AA139" s="149"/>
      <c r="AB139" s="150"/>
      <c r="AS139" s="45">
        <v>43847.487500000003</v>
      </c>
      <c r="BG139" s="42">
        <v>43642</v>
      </c>
      <c r="BI139" s="143"/>
      <c r="BJ139" s="143"/>
      <c r="BK139" s="143"/>
      <c r="BU139" s="66">
        <v>43753</v>
      </c>
      <c r="BV139" s="56"/>
    </row>
    <row r="140" spans="2:75" x14ac:dyDescent="0.25">
      <c r="B140" s="13">
        <v>136</v>
      </c>
      <c r="C140" s="54">
        <v>43760</v>
      </c>
      <c r="D140" s="50"/>
      <c r="E140" s="159" t="s">
        <v>535</v>
      </c>
      <c r="F140" s="160"/>
      <c r="G140" s="161"/>
      <c r="L140" s="51"/>
      <c r="M140" s="51"/>
      <c r="N140" s="51"/>
      <c r="P140" s="13">
        <v>136</v>
      </c>
      <c r="Q140" s="20">
        <v>43222.473611111112</v>
      </c>
      <c r="R140" s="21"/>
      <c r="S140" s="58" t="s">
        <v>36</v>
      </c>
      <c r="T140" s="59"/>
      <c r="U140" s="60" t="s">
        <v>242</v>
      </c>
      <c r="W140" s="13">
        <v>136</v>
      </c>
      <c r="X140" s="7">
        <v>44076.674305555556</v>
      </c>
      <c r="Y140" s="8"/>
      <c r="Z140" s="149"/>
      <c r="AA140" s="149"/>
      <c r="AB140" s="150"/>
      <c r="AS140" s="45">
        <v>43852.494444444441</v>
      </c>
      <c r="BG140" s="42">
        <v>43738</v>
      </c>
      <c r="BI140" s="143"/>
      <c r="BJ140" s="143"/>
      <c r="BK140" s="143"/>
      <c r="BU140" s="66">
        <v>43763</v>
      </c>
      <c r="BV140" s="56"/>
    </row>
    <row r="141" spans="2:75" x14ac:dyDescent="0.25">
      <c r="B141" s="13">
        <v>137</v>
      </c>
      <c r="C141" s="7">
        <v>43760</v>
      </c>
      <c r="D141" s="50"/>
      <c r="E141" s="159" t="s">
        <v>581</v>
      </c>
      <c r="F141" s="160"/>
      <c r="G141" s="161"/>
      <c r="L141" s="51"/>
      <c r="M141" s="51"/>
      <c r="N141" s="51"/>
      <c r="P141" s="13">
        <v>137</v>
      </c>
      <c r="Q141" s="20">
        <v>43237.400694444441</v>
      </c>
      <c r="R141" s="21"/>
      <c r="S141" s="58" t="s">
        <v>36</v>
      </c>
      <c r="T141" s="59"/>
      <c r="U141" s="60" t="s">
        <v>242</v>
      </c>
      <c r="W141" s="13">
        <v>137</v>
      </c>
      <c r="X141" s="7">
        <v>44075.462500000001</v>
      </c>
      <c r="Y141" s="8"/>
      <c r="Z141" s="149"/>
      <c r="AA141" s="149"/>
      <c r="AB141" s="150"/>
      <c r="AS141" s="42">
        <v>43788.447222222225</v>
      </c>
      <c r="AT141" s="72"/>
      <c r="BG141" s="42">
        <v>43738</v>
      </c>
      <c r="BI141" s="143" t="s">
        <v>546</v>
      </c>
      <c r="BJ141" s="143"/>
      <c r="BK141" s="143"/>
      <c r="BU141" s="66">
        <v>43763</v>
      </c>
      <c r="BV141" s="56"/>
      <c r="BW141" t="s">
        <v>590</v>
      </c>
    </row>
    <row r="142" spans="2:75" x14ac:dyDescent="0.25">
      <c r="B142" s="13">
        <v>138</v>
      </c>
      <c r="C142" s="7">
        <v>43760</v>
      </c>
      <c r="D142" s="50"/>
      <c r="E142" s="159" t="s">
        <v>146</v>
      </c>
      <c r="F142" s="160"/>
      <c r="G142" s="161"/>
      <c r="L142" s="51"/>
      <c r="M142" s="51"/>
      <c r="N142" s="51"/>
      <c r="P142" s="13">
        <v>138</v>
      </c>
      <c r="Q142" s="20">
        <v>43221.35833333333</v>
      </c>
      <c r="R142" s="21"/>
      <c r="S142" s="58" t="s">
        <v>36</v>
      </c>
      <c r="T142" s="59"/>
      <c r="U142" s="60" t="s">
        <v>242</v>
      </c>
      <c r="W142" s="13">
        <v>138</v>
      </c>
      <c r="X142" s="20">
        <v>44085.603472222225</v>
      </c>
      <c r="Y142" s="21"/>
      <c r="Z142" s="151"/>
      <c r="AA142" s="151"/>
      <c r="AB142" s="152"/>
      <c r="AS142" s="42">
        <v>43789.460416666669</v>
      </c>
      <c r="AT142" s="72"/>
      <c r="BG142" s="42">
        <v>43738</v>
      </c>
      <c r="BI142" s="143" t="s">
        <v>547</v>
      </c>
      <c r="BJ142" s="143"/>
      <c r="BK142" s="143"/>
      <c r="BU142" s="66">
        <v>43763</v>
      </c>
      <c r="BV142" s="56"/>
    </row>
    <row r="143" spans="2:75" x14ac:dyDescent="0.25">
      <c r="B143" s="13">
        <v>139</v>
      </c>
      <c r="C143" s="7">
        <v>43761</v>
      </c>
      <c r="D143" s="50"/>
      <c r="E143" s="159" t="s">
        <v>584</v>
      </c>
      <c r="F143" s="160"/>
      <c r="G143" s="161"/>
      <c r="L143" s="51"/>
      <c r="M143" s="51"/>
      <c r="N143" s="51"/>
      <c r="P143" s="13">
        <v>139</v>
      </c>
      <c r="Q143" s="20">
        <v>43229.606249999997</v>
      </c>
      <c r="R143" s="21"/>
      <c r="S143" s="58" t="s">
        <v>36</v>
      </c>
      <c r="T143" s="59"/>
      <c r="U143" s="60" t="s">
        <v>242</v>
      </c>
      <c r="W143" s="13">
        <v>139</v>
      </c>
      <c r="X143" s="20">
        <v>44098.455555555556</v>
      </c>
      <c r="Y143" s="21"/>
      <c r="Z143" s="151"/>
      <c r="AA143" s="151"/>
      <c r="AB143" s="152"/>
      <c r="AS143" s="42">
        <v>43805.498611111114</v>
      </c>
      <c r="AT143" s="72"/>
      <c r="BG143" s="42">
        <v>43739</v>
      </c>
      <c r="BI143" s="143"/>
      <c r="BJ143" s="143"/>
      <c r="BK143" s="143"/>
      <c r="BU143" s="66">
        <v>43763</v>
      </c>
      <c r="BV143" s="56"/>
      <c r="BW143" t="s">
        <v>589</v>
      </c>
    </row>
    <row r="144" spans="2:75" x14ac:dyDescent="0.25">
      <c r="B144" s="13">
        <v>140</v>
      </c>
      <c r="C144" s="7">
        <v>43766</v>
      </c>
      <c r="D144" s="50"/>
      <c r="E144" s="159" t="s">
        <v>587</v>
      </c>
      <c r="F144" s="160"/>
      <c r="G144" s="161"/>
      <c r="L144" s="51"/>
      <c r="M144" s="51"/>
      <c r="N144" s="51"/>
      <c r="P144" s="13">
        <v>140</v>
      </c>
      <c r="Q144" s="20">
        <v>43237.400694444441</v>
      </c>
      <c r="R144" s="21"/>
      <c r="S144" s="58" t="s">
        <v>36</v>
      </c>
      <c r="T144" s="59"/>
      <c r="U144" s="60" t="s">
        <v>242</v>
      </c>
      <c r="W144" s="13">
        <v>140</v>
      </c>
      <c r="X144" s="7">
        <v>44099.430555555555</v>
      </c>
      <c r="Y144" s="8"/>
      <c r="Z144" s="149"/>
      <c r="AA144" s="149"/>
      <c r="AB144" s="150"/>
      <c r="AS144" s="45">
        <v>43882.463194444441</v>
      </c>
      <c r="BG144" s="42">
        <v>43752</v>
      </c>
      <c r="BI144" s="143" t="s">
        <v>569</v>
      </c>
      <c r="BJ144" s="143"/>
      <c r="BK144" s="143"/>
      <c r="BU144" s="66">
        <v>43763</v>
      </c>
      <c r="BV144" s="56"/>
    </row>
    <row r="145" spans="2:75" x14ac:dyDescent="0.25">
      <c r="B145" s="13">
        <v>141</v>
      </c>
      <c r="C145" s="7">
        <v>43767</v>
      </c>
      <c r="D145" s="50"/>
      <c r="E145" s="159" t="s">
        <v>588</v>
      </c>
      <c r="F145" s="160"/>
      <c r="G145" s="161"/>
      <c r="L145" s="51"/>
      <c r="M145" s="51"/>
      <c r="N145" s="51"/>
      <c r="P145" s="13">
        <v>141</v>
      </c>
      <c r="Q145" s="20">
        <v>43257.395138888889</v>
      </c>
      <c r="R145" s="21"/>
      <c r="S145" s="58" t="s">
        <v>36</v>
      </c>
      <c r="T145" s="59"/>
      <c r="U145" s="60" t="s">
        <v>242</v>
      </c>
      <c r="W145" s="13">
        <v>141</v>
      </c>
      <c r="X145" s="7">
        <v>44117.404166666667</v>
      </c>
      <c r="Y145" s="8"/>
      <c r="Z145" s="149"/>
      <c r="AA145" s="149"/>
      <c r="AB145" s="150"/>
      <c r="AS145" s="45">
        <v>43875.472222222219</v>
      </c>
      <c r="BG145" s="42">
        <v>43752</v>
      </c>
      <c r="BI145" s="143" t="s">
        <v>570</v>
      </c>
      <c r="BJ145" s="143"/>
      <c r="BK145" s="143"/>
      <c r="BU145" s="66">
        <v>43763</v>
      </c>
      <c r="BV145" s="56"/>
    </row>
    <row r="146" spans="2:75" x14ac:dyDescent="0.25">
      <c r="B146" s="13">
        <v>142</v>
      </c>
      <c r="C146" s="7">
        <v>43769</v>
      </c>
      <c r="D146" s="50"/>
      <c r="E146" s="159" t="s">
        <v>591</v>
      </c>
      <c r="F146" s="160"/>
      <c r="G146" s="161"/>
      <c r="L146" s="51"/>
      <c r="M146" s="51"/>
      <c r="N146" s="51"/>
      <c r="P146" s="13">
        <v>142</v>
      </c>
      <c r="Q146" s="20">
        <v>43259.583333333336</v>
      </c>
      <c r="R146" s="21"/>
      <c r="S146" s="58" t="s">
        <v>36</v>
      </c>
      <c r="T146" s="59"/>
      <c r="U146" s="60" t="s">
        <v>242</v>
      </c>
      <c r="W146" s="13">
        <v>142</v>
      </c>
      <c r="X146" s="7">
        <v>44117.599305555559</v>
      </c>
      <c r="Y146" s="8"/>
      <c r="Z146" s="159"/>
      <c r="AA146" s="160"/>
      <c r="AB146" s="161"/>
      <c r="AS146" s="45">
        <v>44008.50277777778</v>
      </c>
      <c r="AT146" s="116"/>
      <c r="BG146" s="42">
        <v>43759</v>
      </c>
      <c r="BI146" s="143" t="s">
        <v>570</v>
      </c>
      <c r="BJ146" s="143"/>
      <c r="BK146" s="143"/>
      <c r="BU146" s="66">
        <v>43850.495138888888</v>
      </c>
      <c r="BW146" t="s">
        <v>597</v>
      </c>
    </row>
    <row r="147" spans="2:75" x14ac:dyDescent="0.25">
      <c r="B147" s="13">
        <v>143</v>
      </c>
      <c r="C147" s="7">
        <v>43773</v>
      </c>
      <c r="D147" s="50"/>
      <c r="E147" s="159"/>
      <c r="F147" s="160"/>
      <c r="G147" s="161"/>
      <c r="L147" s="51"/>
      <c r="M147" s="51"/>
      <c r="N147" s="51"/>
      <c r="P147" s="13">
        <v>143</v>
      </c>
      <c r="Q147" s="20">
        <v>43278.654166666667</v>
      </c>
      <c r="R147" s="21"/>
      <c r="S147" s="58" t="s">
        <v>36</v>
      </c>
      <c r="T147" s="59"/>
      <c r="U147" s="60" t="s">
        <v>242</v>
      </c>
      <c r="W147" s="13">
        <v>143</v>
      </c>
      <c r="X147" s="20">
        <v>44096.448611111111</v>
      </c>
      <c r="Y147" s="21"/>
      <c r="Z147" s="151"/>
      <c r="AA147" s="151"/>
      <c r="AB147" s="152"/>
      <c r="AS147" s="45">
        <v>43983.48333333333</v>
      </c>
      <c r="AT147" s="116"/>
      <c r="BG147" s="42">
        <v>43760</v>
      </c>
      <c r="BI147" s="143"/>
      <c r="BJ147" s="143"/>
      <c r="BK147" s="143"/>
      <c r="BU147" s="66">
        <v>43847.646527777775</v>
      </c>
      <c r="BW147" t="s">
        <v>267</v>
      </c>
    </row>
    <row r="148" spans="2:75" x14ac:dyDescent="0.25">
      <c r="B148" s="13">
        <v>144</v>
      </c>
      <c r="C148" s="7">
        <v>43775</v>
      </c>
      <c r="D148" s="50"/>
      <c r="E148" s="159" t="s">
        <v>592</v>
      </c>
      <c r="F148" s="160"/>
      <c r="G148" s="161"/>
      <c r="L148" s="51"/>
      <c r="M148" s="51"/>
      <c r="N148" s="51"/>
      <c r="P148" s="13">
        <v>144</v>
      </c>
      <c r="Q148" s="20">
        <v>43256.599305555559</v>
      </c>
      <c r="R148" s="21"/>
      <c r="S148" s="58" t="s">
        <v>36</v>
      </c>
      <c r="T148" s="59"/>
      <c r="U148" s="60" t="s">
        <v>242</v>
      </c>
      <c r="W148" s="13">
        <v>144</v>
      </c>
      <c r="X148" s="20">
        <v>44090.505555555559</v>
      </c>
      <c r="Y148" s="21"/>
      <c r="Z148" s="151"/>
      <c r="AA148" s="151"/>
      <c r="AB148" s="152"/>
      <c r="AS148" s="45">
        <v>44041.490972222222</v>
      </c>
      <c r="AT148" s="129"/>
      <c r="BG148" s="42">
        <v>43791.388888888891</v>
      </c>
      <c r="BH148" s="72"/>
      <c r="BI148" s="143"/>
      <c r="BJ148" s="143"/>
      <c r="BK148" s="143"/>
      <c r="BU148" s="66">
        <v>43838.503472222219</v>
      </c>
    </row>
    <row r="149" spans="2:75" x14ac:dyDescent="0.25">
      <c r="B149" s="13">
        <v>145</v>
      </c>
      <c r="C149" s="7">
        <v>43775</v>
      </c>
      <c r="D149" s="50"/>
      <c r="E149" s="159" t="s">
        <v>146</v>
      </c>
      <c r="F149" s="160"/>
      <c r="G149" s="161"/>
      <c r="L149" s="51"/>
      <c r="M149" s="51"/>
      <c r="N149" s="51"/>
      <c r="P149" s="13">
        <v>145</v>
      </c>
      <c r="Q149" s="20">
        <v>43257.395138888889</v>
      </c>
      <c r="R149" s="21"/>
      <c r="S149" s="58" t="s">
        <v>36</v>
      </c>
      <c r="T149" s="59"/>
      <c r="U149" s="60" t="s">
        <v>242</v>
      </c>
      <c r="W149" s="13">
        <v>145</v>
      </c>
      <c r="X149" s="7">
        <v>44131.615972222222</v>
      </c>
      <c r="Y149" s="8"/>
      <c r="Z149" s="149"/>
      <c r="AA149" s="149"/>
      <c r="AB149" s="150"/>
      <c r="AS149" s="42">
        <v>44055.489583333336</v>
      </c>
      <c r="AT149" s="137"/>
      <c r="BG149" s="42">
        <v>43798.381944444445</v>
      </c>
      <c r="BH149" s="72"/>
      <c r="BI149" s="143"/>
      <c r="BJ149" s="143"/>
      <c r="BK149" s="143"/>
      <c r="BU149" s="66">
        <v>43833.654166666667</v>
      </c>
    </row>
    <row r="150" spans="2:75" x14ac:dyDescent="0.25">
      <c r="B150" s="13">
        <v>146</v>
      </c>
      <c r="C150" s="7">
        <v>43775</v>
      </c>
      <c r="D150" s="50"/>
      <c r="E150" s="159" t="s">
        <v>594</v>
      </c>
      <c r="F150" s="160"/>
      <c r="G150" s="161"/>
      <c r="L150" s="51"/>
      <c r="M150" s="51"/>
      <c r="N150" s="51"/>
      <c r="P150" s="13">
        <v>146</v>
      </c>
      <c r="Q150" s="20">
        <v>43259.583333333336</v>
      </c>
      <c r="R150" s="21"/>
      <c r="S150" s="58" t="s">
        <v>36</v>
      </c>
      <c r="T150" s="59"/>
      <c r="U150" s="60" t="s">
        <v>242</v>
      </c>
      <c r="W150" s="13">
        <v>146</v>
      </c>
      <c r="X150" s="7">
        <v>44091.458333333336</v>
      </c>
      <c r="Y150" s="8"/>
      <c r="Z150" s="149"/>
      <c r="AA150" s="149"/>
      <c r="AB150" s="150"/>
      <c r="AS150" s="42">
        <v>44050.686805555553</v>
      </c>
      <c r="AT150" s="137"/>
      <c r="BG150" s="42">
        <v>43811.39166666667</v>
      </c>
      <c r="BH150" s="72"/>
      <c r="BI150" s="143"/>
      <c r="BJ150" s="143"/>
      <c r="BK150" s="143"/>
      <c r="BU150" s="42">
        <v>43790.387499999997</v>
      </c>
      <c r="BV150" s="72"/>
    </row>
    <row r="151" spans="2:75" x14ac:dyDescent="0.25">
      <c r="B151" s="13">
        <v>147</v>
      </c>
      <c r="C151" s="7">
        <v>43809.554166666669</v>
      </c>
      <c r="D151" s="8"/>
      <c r="E151" s="159"/>
      <c r="F151" s="160"/>
      <c r="G151" s="161"/>
      <c r="L151" s="51"/>
      <c r="M151" s="51"/>
      <c r="N151" s="51"/>
      <c r="P151" s="13">
        <v>147</v>
      </c>
      <c r="Q151" s="20">
        <v>43265.361111111109</v>
      </c>
      <c r="R151" s="21"/>
      <c r="S151" s="58" t="s">
        <v>36</v>
      </c>
      <c r="T151" s="59"/>
      <c r="U151" s="60" t="s">
        <v>242</v>
      </c>
      <c r="W151" s="13">
        <v>147</v>
      </c>
      <c r="X151" s="7">
        <v>44091.643055555556</v>
      </c>
      <c r="Y151" s="8"/>
      <c r="Z151" s="149"/>
      <c r="AA151" s="149"/>
      <c r="AB151" s="150"/>
      <c r="AS151" s="42">
        <v>44054.493055555555</v>
      </c>
      <c r="AT151" s="137"/>
      <c r="BG151" s="42">
        <v>43818.386805555558</v>
      </c>
      <c r="BH151" s="72"/>
      <c r="BI151" s="143"/>
      <c r="BJ151" s="143"/>
      <c r="BK151" s="143"/>
      <c r="BU151" s="42">
        <v>43798.42291666667</v>
      </c>
      <c r="BV151" s="72"/>
    </row>
    <row r="152" spans="2:75" x14ac:dyDescent="0.25">
      <c r="B152" s="13">
        <v>148</v>
      </c>
      <c r="C152" s="7">
        <v>43809.554166666669</v>
      </c>
      <c r="D152" s="8"/>
      <c r="E152" s="159"/>
      <c r="F152" s="160"/>
      <c r="G152" s="161"/>
      <c r="L152" s="51"/>
      <c r="M152" s="51"/>
      <c r="N152" s="51"/>
      <c r="P152" s="13">
        <v>148</v>
      </c>
      <c r="Q152" s="20">
        <v>43270.400000000001</v>
      </c>
      <c r="R152" s="21"/>
      <c r="S152" s="58" t="s">
        <v>36</v>
      </c>
      <c r="T152" s="59"/>
      <c r="U152" s="60" t="s">
        <v>242</v>
      </c>
      <c r="W152" s="13">
        <v>148</v>
      </c>
      <c r="X152" s="20">
        <v>44120.633333333331</v>
      </c>
      <c r="Y152" s="21"/>
      <c r="Z152" s="151"/>
      <c r="AA152" s="151"/>
      <c r="AB152" s="152"/>
      <c r="AS152" s="45">
        <v>44083.474999999999</v>
      </c>
      <c r="BG152" s="42">
        <v>43798.615972222222</v>
      </c>
      <c r="BH152" s="72"/>
      <c r="BI152" s="143"/>
      <c r="BJ152" s="143"/>
      <c r="BK152" s="143"/>
      <c r="BU152" s="42">
        <v>43816.64166666667</v>
      </c>
      <c r="BV152" s="72"/>
    </row>
    <row r="153" spans="2:75" ht="15.75" thickBot="1" x14ac:dyDescent="0.3">
      <c r="B153" s="13">
        <v>149</v>
      </c>
      <c r="C153" s="7">
        <v>43797.377083333333</v>
      </c>
      <c r="D153" s="8"/>
      <c r="E153" s="159"/>
      <c r="F153" s="160"/>
      <c r="G153" s="161"/>
      <c r="L153" s="51"/>
      <c r="M153" s="51"/>
      <c r="N153" s="51"/>
      <c r="P153" s="13">
        <v>149</v>
      </c>
      <c r="Q153" s="20">
        <v>43278.654166666667</v>
      </c>
      <c r="R153" s="21"/>
      <c r="S153" s="58" t="s">
        <v>36</v>
      </c>
      <c r="T153" s="59"/>
      <c r="U153" s="60" t="s">
        <v>242</v>
      </c>
      <c r="W153" s="13">
        <v>149</v>
      </c>
      <c r="X153" s="20"/>
      <c r="Y153" s="21"/>
      <c r="Z153" s="151"/>
      <c r="AA153" s="151"/>
      <c r="AB153" s="152"/>
      <c r="AS153" s="45">
        <v>44117.480555555558</v>
      </c>
      <c r="BG153" s="42">
        <v>43809.379861111112</v>
      </c>
      <c r="BH153" s="72"/>
      <c r="BI153" s="143"/>
      <c r="BJ153" s="143"/>
      <c r="BK153" s="143"/>
      <c r="BU153" s="42">
        <v>43819.359027777777</v>
      </c>
      <c r="BV153" s="72"/>
    </row>
    <row r="154" spans="2:75" ht="15.75" thickBot="1" x14ac:dyDescent="0.3">
      <c r="B154" s="13">
        <v>150</v>
      </c>
      <c r="C154" s="7">
        <v>43803.425694444442</v>
      </c>
      <c r="D154" s="8"/>
      <c r="E154" s="159"/>
      <c r="F154" s="160"/>
      <c r="G154" s="161"/>
      <c r="L154" s="51"/>
      <c r="M154" s="51"/>
      <c r="N154" s="51"/>
      <c r="P154" s="13">
        <v>150</v>
      </c>
      <c r="Q154" s="20">
        <v>43285.381944444445</v>
      </c>
      <c r="R154" s="21"/>
      <c r="S154" s="58" t="s">
        <v>36</v>
      </c>
      <c r="T154" s="59"/>
      <c r="U154" s="60" t="s">
        <v>242</v>
      </c>
      <c r="W154" s="3">
        <v>150</v>
      </c>
      <c r="X154" s="30"/>
      <c r="Y154" s="31"/>
      <c r="Z154" s="153"/>
      <c r="AA154" s="154"/>
      <c r="AB154" s="155"/>
      <c r="AS154" s="45">
        <v>44096.460416666669</v>
      </c>
      <c r="BG154" s="42">
        <v>43811.354861111111</v>
      </c>
      <c r="BH154" s="72"/>
      <c r="BI154" s="143"/>
      <c r="BJ154" s="143"/>
      <c r="BK154" s="143"/>
      <c r="BU154" s="66">
        <v>43873.658333333333</v>
      </c>
    </row>
    <row r="155" spans="2:75" x14ac:dyDescent="0.25">
      <c r="B155" s="13">
        <v>151</v>
      </c>
      <c r="C155" s="7">
        <v>43819.455555555556</v>
      </c>
      <c r="D155" s="8"/>
      <c r="E155" s="159"/>
      <c r="F155" s="160"/>
      <c r="G155" s="161"/>
      <c r="L155" s="51"/>
      <c r="M155" s="51"/>
      <c r="N155" s="51"/>
      <c r="P155" s="13">
        <v>151</v>
      </c>
      <c r="Q155" s="20">
        <v>43286.420138888891</v>
      </c>
      <c r="R155" s="21"/>
      <c r="S155" s="58" t="s">
        <v>36</v>
      </c>
      <c r="T155" s="59"/>
      <c r="U155" s="60" t="s">
        <v>242</v>
      </c>
      <c r="AS155" s="45">
        <v>44132.472916666666</v>
      </c>
      <c r="BG155" s="42">
        <v>43816.495138888888</v>
      </c>
      <c r="BH155" s="72"/>
      <c r="BI155" s="143"/>
      <c r="BJ155" s="143"/>
      <c r="BK155" s="143"/>
      <c r="BU155" s="66">
        <v>43879.402777777781</v>
      </c>
    </row>
    <row r="156" spans="2:75" x14ac:dyDescent="0.25">
      <c r="B156" s="13">
        <v>152</v>
      </c>
      <c r="C156" s="7">
        <v>43797.405555555553</v>
      </c>
      <c r="D156" s="8"/>
      <c r="E156" s="159"/>
      <c r="F156" s="160"/>
      <c r="G156" s="161"/>
      <c r="L156" s="51"/>
      <c r="M156" s="51"/>
      <c r="N156" s="51"/>
      <c r="P156" s="13">
        <v>152</v>
      </c>
      <c r="Q156" s="20">
        <v>43312.61041666667</v>
      </c>
      <c r="R156" s="21"/>
      <c r="S156" s="58" t="s">
        <v>36</v>
      </c>
      <c r="T156" s="59"/>
      <c r="U156" s="60" t="s">
        <v>242</v>
      </c>
      <c r="AS156" s="45">
        <v>44075.490277777775</v>
      </c>
      <c r="BG156" s="42">
        <v>43851.380555555559</v>
      </c>
      <c r="BI156" s="143"/>
      <c r="BJ156" s="143"/>
      <c r="BK156" s="143"/>
      <c r="BU156" s="66">
        <v>43873.418749999997</v>
      </c>
    </row>
    <row r="157" spans="2:75" x14ac:dyDescent="0.25">
      <c r="B157" s="13">
        <v>153</v>
      </c>
      <c r="C157" s="7">
        <v>43844.425000000003</v>
      </c>
      <c r="D157" s="8"/>
      <c r="E157" s="159"/>
      <c r="F157" s="160"/>
      <c r="G157" s="161"/>
      <c r="L157" s="51"/>
      <c r="M157" s="51"/>
      <c r="N157" s="51"/>
      <c r="P157" s="13">
        <v>153</v>
      </c>
      <c r="Q157" s="20">
        <v>43346.571527777778</v>
      </c>
      <c r="R157" s="21"/>
      <c r="S157" s="58" t="s">
        <v>36</v>
      </c>
      <c r="T157" s="59"/>
      <c r="U157" s="60" t="s">
        <v>242</v>
      </c>
      <c r="AS157" s="45">
        <v>44148.484722222223</v>
      </c>
      <c r="BG157" s="42">
        <v>43851.392361111109</v>
      </c>
      <c r="BI157" s="143"/>
      <c r="BJ157" s="143"/>
      <c r="BK157" s="143"/>
      <c r="BU157" s="66">
        <v>43885.421527777777</v>
      </c>
    </row>
    <row r="158" spans="2:75" x14ac:dyDescent="0.25">
      <c r="B158" s="13">
        <v>154</v>
      </c>
      <c r="C158" s="7">
        <v>43844.425000000003</v>
      </c>
      <c r="D158" s="8"/>
      <c r="E158" s="159"/>
      <c r="F158" s="160"/>
      <c r="G158" s="161"/>
      <c r="L158" s="51"/>
      <c r="M158" s="51"/>
      <c r="N158" s="51"/>
      <c r="P158" s="13">
        <v>154</v>
      </c>
      <c r="Q158" s="20">
        <v>43291.481944444444</v>
      </c>
      <c r="R158" s="21"/>
      <c r="S158" s="58" t="s">
        <v>36</v>
      </c>
      <c r="T158" s="59"/>
      <c r="U158" s="60" t="s">
        <v>242</v>
      </c>
      <c r="AS158" s="45">
        <v>44159.494444444441</v>
      </c>
      <c r="BG158" s="42">
        <v>43838.443055555559</v>
      </c>
      <c r="BI158" s="143"/>
      <c r="BJ158" s="143"/>
      <c r="BK158" s="143"/>
      <c r="BU158" s="66">
        <v>43888.48541666667</v>
      </c>
    </row>
    <row r="159" spans="2:75" x14ac:dyDescent="0.25">
      <c r="B159" s="13">
        <v>155</v>
      </c>
      <c r="C159" s="7">
        <v>43844.59097222222</v>
      </c>
      <c r="D159" s="8"/>
      <c r="E159" s="159"/>
      <c r="F159" s="160"/>
      <c r="G159" s="161"/>
      <c r="L159" s="51"/>
      <c r="M159" s="51"/>
      <c r="N159" s="51"/>
      <c r="P159" s="13">
        <v>155</v>
      </c>
      <c r="Q159" s="20">
        <v>43312.61041666667</v>
      </c>
      <c r="R159" s="21"/>
      <c r="S159" s="58" t="s">
        <v>36</v>
      </c>
      <c r="T159" s="59"/>
      <c r="U159" s="60" t="s">
        <v>242</v>
      </c>
      <c r="AS159" s="45">
        <v>44138.477777777778</v>
      </c>
      <c r="BG159" s="42">
        <v>43832.45208333333</v>
      </c>
      <c r="BI159" s="143"/>
      <c r="BJ159" s="143"/>
      <c r="BK159" s="143"/>
      <c r="BU159" s="66">
        <v>43879.427083333336</v>
      </c>
    </row>
    <row r="160" spans="2:75" x14ac:dyDescent="0.25">
      <c r="B160" s="13">
        <v>156</v>
      </c>
      <c r="C160" s="7">
        <v>43846.433333333334</v>
      </c>
      <c r="D160" s="8"/>
      <c r="E160" s="159"/>
      <c r="F160" s="160"/>
      <c r="G160" s="161"/>
      <c r="L160" s="51"/>
      <c r="M160" s="51"/>
      <c r="N160" s="51"/>
      <c r="P160" s="13">
        <v>156</v>
      </c>
      <c r="Q160" s="20">
        <v>43346.571527777778</v>
      </c>
      <c r="R160" s="21"/>
      <c r="S160" s="58" t="s">
        <v>36</v>
      </c>
      <c r="T160" s="59"/>
      <c r="U160" s="60" t="s">
        <v>242</v>
      </c>
      <c r="AS160" s="45">
        <v>44146.488888888889</v>
      </c>
      <c r="BG160" s="42">
        <v>43851.479166666664</v>
      </c>
      <c r="BI160" s="143"/>
      <c r="BJ160" s="143"/>
      <c r="BK160" s="143"/>
      <c r="BU160" s="66">
        <v>43887.654861111114</v>
      </c>
    </row>
    <row r="161" spans="2:74" x14ac:dyDescent="0.25">
      <c r="B161" s="13">
        <v>157</v>
      </c>
      <c r="C161" s="7">
        <v>43838.586805555555</v>
      </c>
      <c r="D161" s="8"/>
      <c r="E161" s="159"/>
      <c r="F161" s="160"/>
      <c r="G161" s="161"/>
      <c r="L161" s="51"/>
      <c r="M161" s="51"/>
      <c r="N161" s="51"/>
      <c r="P161" s="13">
        <v>157</v>
      </c>
      <c r="Q161" s="20">
        <v>43516</v>
      </c>
      <c r="R161" s="21"/>
      <c r="S161" s="58" t="s">
        <v>169</v>
      </c>
      <c r="T161" s="59"/>
      <c r="U161" s="60" t="s">
        <v>242</v>
      </c>
      <c r="BG161" s="42">
        <v>43847.416666666664</v>
      </c>
      <c r="BI161" s="143"/>
      <c r="BJ161" s="143"/>
      <c r="BK161" s="143"/>
      <c r="BU161" s="66">
        <v>43879.484722222223</v>
      </c>
    </row>
    <row r="162" spans="2:74" x14ac:dyDescent="0.25">
      <c r="B162" s="13">
        <v>158</v>
      </c>
      <c r="C162" s="7">
        <v>43844.395138888889</v>
      </c>
      <c r="D162" s="8"/>
      <c r="E162" s="159"/>
      <c r="F162" s="160"/>
      <c r="G162" s="161"/>
      <c r="L162" s="51"/>
      <c r="M162" s="51"/>
      <c r="N162" s="51"/>
      <c r="P162" s="13">
        <v>158</v>
      </c>
      <c r="Q162" s="20">
        <v>43516</v>
      </c>
      <c r="R162" s="21"/>
      <c r="S162" s="58" t="s">
        <v>170</v>
      </c>
      <c r="T162" s="59"/>
      <c r="U162" s="60" t="s">
        <v>242</v>
      </c>
      <c r="BG162" s="42">
        <v>43848.45</v>
      </c>
      <c r="BI162" s="143"/>
      <c r="BJ162" s="143"/>
      <c r="BK162" s="143"/>
      <c r="BU162" s="66">
        <v>43880.660416666666</v>
      </c>
    </row>
    <row r="163" spans="2:74" x14ac:dyDescent="0.25">
      <c r="B163" s="13">
        <v>159</v>
      </c>
      <c r="C163" s="7">
        <v>43844.425000000003</v>
      </c>
      <c r="D163" s="8"/>
      <c r="E163" s="159"/>
      <c r="F163" s="160"/>
      <c r="G163" s="161"/>
      <c r="L163" s="51"/>
      <c r="M163" s="51"/>
      <c r="N163" s="51"/>
      <c r="P163" s="13">
        <v>159</v>
      </c>
      <c r="Q163" s="20">
        <v>43522</v>
      </c>
      <c r="R163" s="21"/>
      <c r="S163" s="58" t="s">
        <v>195</v>
      </c>
      <c r="T163" s="59"/>
      <c r="U163" s="60" t="s">
        <v>242</v>
      </c>
      <c r="BG163" s="42">
        <v>43847.463194444441</v>
      </c>
      <c r="BI163" s="143"/>
      <c r="BJ163" s="143"/>
      <c r="BK163" s="143"/>
      <c r="BU163" s="66">
        <v>43886.672222222223</v>
      </c>
    </row>
    <row r="164" spans="2:74" x14ac:dyDescent="0.25">
      <c r="B164" s="13">
        <v>160</v>
      </c>
      <c r="C164" s="7">
        <v>43844.425000000003</v>
      </c>
      <c r="D164" s="8"/>
      <c r="E164" s="159"/>
      <c r="F164" s="160"/>
      <c r="G164" s="161"/>
      <c r="L164" s="51"/>
      <c r="M164" s="51"/>
      <c r="N164" s="51"/>
      <c r="P164" s="13">
        <v>160</v>
      </c>
      <c r="Q164" s="20">
        <v>43524</v>
      </c>
      <c r="R164" s="21"/>
      <c r="S164" s="58" t="s">
        <v>202</v>
      </c>
      <c r="T164" s="59"/>
      <c r="U164" s="60" t="s">
        <v>242</v>
      </c>
      <c r="BG164" s="42">
        <v>43853.480555555558</v>
      </c>
      <c r="BI164" s="143"/>
      <c r="BJ164" s="143"/>
      <c r="BK164" s="143"/>
      <c r="BU164" s="66">
        <v>43899.660416666666</v>
      </c>
    </row>
    <row r="165" spans="2:74" x14ac:dyDescent="0.25">
      <c r="B165" s="13">
        <v>161</v>
      </c>
      <c r="C165" s="7">
        <v>43845.456944444442</v>
      </c>
      <c r="D165" s="8"/>
      <c r="E165" s="159"/>
      <c r="F165" s="160"/>
      <c r="G165" s="161"/>
      <c r="P165" s="13">
        <v>161</v>
      </c>
      <c r="Q165" s="20">
        <v>43529</v>
      </c>
      <c r="R165" s="21"/>
      <c r="S165" s="58" t="s">
        <v>216</v>
      </c>
      <c r="T165" s="59"/>
      <c r="U165" s="60" t="s">
        <v>242</v>
      </c>
      <c r="BG165" s="42">
        <v>43853.457638888889</v>
      </c>
      <c r="BI165" s="143"/>
      <c r="BJ165" s="143"/>
      <c r="BK165" s="143"/>
      <c r="BU165" s="66">
        <v>43902.571527777778</v>
      </c>
    </row>
    <row r="166" spans="2:74" x14ac:dyDescent="0.25">
      <c r="B166" s="13">
        <v>162</v>
      </c>
      <c r="C166" s="7">
        <v>43845.661805555559</v>
      </c>
      <c r="D166" s="8"/>
      <c r="E166" s="159"/>
      <c r="F166" s="160"/>
      <c r="G166" s="161"/>
      <c r="P166" s="13">
        <v>162</v>
      </c>
      <c r="Q166" s="20">
        <v>43589</v>
      </c>
      <c r="R166" s="21"/>
      <c r="S166" s="58" t="s">
        <v>223</v>
      </c>
      <c r="T166" s="59"/>
      <c r="U166" s="60" t="s">
        <v>242</v>
      </c>
      <c r="BG166" s="42">
        <v>43848.43472222222</v>
      </c>
      <c r="BI166" s="143"/>
      <c r="BJ166" s="143"/>
      <c r="BK166" s="143"/>
      <c r="BU166" s="66">
        <v>43913.431944444441</v>
      </c>
    </row>
    <row r="167" spans="2:74" x14ac:dyDescent="0.25">
      <c r="B167" s="13">
        <v>163</v>
      </c>
      <c r="C167" s="7">
        <v>43847.401388888888</v>
      </c>
      <c r="D167" s="8"/>
      <c r="E167" s="159"/>
      <c r="F167" s="160"/>
      <c r="G167" s="161"/>
      <c r="P167" s="13">
        <v>163</v>
      </c>
      <c r="Q167" s="20">
        <v>43531</v>
      </c>
      <c r="R167" s="21"/>
      <c r="S167" s="58" t="s">
        <v>224</v>
      </c>
      <c r="T167" s="59"/>
      <c r="U167" s="60" t="s">
        <v>242</v>
      </c>
      <c r="BG167" s="42">
        <v>43851.480555555558</v>
      </c>
      <c r="BI167" s="143"/>
      <c r="BJ167" s="143"/>
      <c r="BK167" s="143"/>
      <c r="BU167" s="66">
        <v>43910.370833333334</v>
      </c>
    </row>
    <row r="168" spans="2:74" x14ac:dyDescent="0.25">
      <c r="B168" s="13">
        <v>164</v>
      </c>
      <c r="C168" s="7">
        <v>43847.595138888886</v>
      </c>
      <c r="D168" s="8"/>
      <c r="E168" s="159"/>
      <c r="F168" s="160"/>
      <c r="G168" s="161"/>
      <c r="P168" s="13">
        <v>164</v>
      </c>
      <c r="Q168" s="20">
        <v>43510</v>
      </c>
      <c r="R168" s="21"/>
      <c r="S168" s="58" t="s">
        <v>139</v>
      </c>
      <c r="T168" s="59"/>
      <c r="U168" s="60" t="s">
        <v>242</v>
      </c>
      <c r="BG168" s="42">
        <v>43851.441666666666</v>
      </c>
      <c r="BI168" s="143"/>
      <c r="BJ168" s="143"/>
      <c r="BK168" s="143"/>
      <c r="BU168" s="85">
        <v>43930.484027777777</v>
      </c>
      <c r="BV168" s="88"/>
    </row>
    <row r="169" spans="2:74" x14ac:dyDescent="0.25">
      <c r="B169" s="13">
        <v>165</v>
      </c>
      <c r="C169" s="7">
        <v>43878.617361111108</v>
      </c>
      <c r="D169" s="8"/>
      <c r="E169" s="159"/>
      <c r="F169" s="160"/>
      <c r="G169" s="161"/>
      <c r="P169" s="13">
        <v>165</v>
      </c>
      <c r="Q169" s="20">
        <v>43511</v>
      </c>
      <c r="R169" s="21"/>
      <c r="S169" s="58" t="s">
        <v>149</v>
      </c>
      <c r="T169" s="59"/>
      <c r="U169" s="60" t="s">
        <v>242</v>
      </c>
      <c r="BG169" s="42">
        <v>43851.431250000001</v>
      </c>
      <c r="BI169" s="143"/>
      <c r="BJ169" s="143"/>
      <c r="BK169" s="143"/>
      <c r="BU169" s="85">
        <v>43973.37777777778</v>
      </c>
      <c r="BV169" s="94"/>
    </row>
    <row r="170" spans="2:74" x14ac:dyDescent="0.25">
      <c r="B170" s="13">
        <v>166</v>
      </c>
      <c r="C170" s="7">
        <v>43879.603472222225</v>
      </c>
      <c r="D170" s="8"/>
      <c r="E170" s="159"/>
      <c r="F170" s="160"/>
      <c r="G170" s="161"/>
      <c r="P170" s="13">
        <v>166</v>
      </c>
      <c r="Q170" s="20">
        <v>43511</v>
      </c>
      <c r="R170" s="21"/>
      <c r="S170" s="58" t="s">
        <v>152</v>
      </c>
      <c r="T170" s="59"/>
      <c r="U170" s="60" t="s">
        <v>242</v>
      </c>
      <c r="BG170" s="42">
        <v>43851.672222222223</v>
      </c>
      <c r="BI170" s="143"/>
      <c r="BJ170" s="143"/>
      <c r="BK170" s="143"/>
      <c r="BU170" s="85">
        <v>43957.586111111108</v>
      </c>
      <c r="BV170" s="94"/>
    </row>
    <row r="171" spans="2:74" x14ac:dyDescent="0.25">
      <c r="B171" s="13">
        <v>167</v>
      </c>
      <c r="C171" s="7">
        <v>43861.424305555556</v>
      </c>
      <c r="D171" s="8"/>
      <c r="E171" s="159"/>
      <c r="F171" s="160"/>
      <c r="G171" s="161"/>
      <c r="P171" s="13">
        <v>167</v>
      </c>
      <c r="Q171" s="20">
        <v>43514</v>
      </c>
      <c r="R171" s="21"/>
      <c r="S171" s="58" t="s">
        <v>155</v>
      </c>
      <c r="T171" s="59"/>
      <c r="U171" s="60" t="s">
        <v>242</v>
      </c>
      <c r="BG171" s="42">
        <v>43851.582638888889</v>
      </c>
      <c r="BI171" s="143"/>
      <c r="BJ171" s="143"/>
      <c r="BK171" s="143"/>
      <c r="BU171" s="85">
        <v>43978.602777777778</v>
      </c>
      <c r="BV171" s="94"/>
    </row>
    <row r="172" spans="2:74" x14ac:dyDescent="0.25">
      <c r="B172" s="13">
        <v>168</v>
      </c>
      <c r="C172" s="7">
        <v>43907.572916666664</v>
      </c>
      <c r="D172" s="8"/>
      <c r="E172" s="159"/>
      <c r="F172" s="160"/>
      <c r="G172" s="161"/>
      <c r="P172" s="13">
        <v>168</v>
      </c>
      <c r="Q172" s="20">
        <v>43514</v>
      </c>
      <c r="R172" s="21"/>
      <c r="S172" s="58" t="s">
        <v>156</v>
      </c>
      <c r="T172" s="59"/>
      <c r="U172" s="60" t="s">
        <v>242</v>
      </c>
      <c r="BG172" s="42">
        <v>43851.629861111112</v>
      </c>
      <c r="BI172" s="143"/>
      <c r="BJ172" s="143"/>
      <c r="BK172" s="143"/>
      <c r="BU172" s="85">
        <v>43956.461805555555</v>
      </c>
      <c r="BV172" s="94"/>
    </row>
    <row r="173" spans="2:74" x14ac:dyDescent="0.25">
      <c r="B173" s="13">
        <v>169</v>
      </c>
      <c r="C173" s="7">
        <v>43907.572916666664</v>
      </c>
      <c r="D173" s="8"/>
      <c r="E173" s="159"/>
      <c r="F173" s="160"/>
      <c r="G173" s="161"/>
      <c r="P173" s="13">
        <v>169</v>
      </c>
      <c r="Q173" s="20">
        <v>43514</v>
      </c>
      <c r="R173" s="21"/>
      <c r="S173" s="58" t="s">
        <v>159</v>
      </c>
      <c r="T173" s="59"/>
      <c r="U173" s="60" t="s">
        <v>242</v>
      </c>
      <c r="BG173" s="42">
        <v>43853.385416666664</v>
      </c>
      <c r="BI173" s="143"/>
      <c r="BJ173" s="143"/>
      <c r="BK173" s="143"/>
      <c r="BU173" s="85">
        <v>43956.645833333336</v>
      </c>
      <c r="BV173" s="94"/>
    </row>
    <row r="174" spans="2:74" x14ac:dyDescent="0.25">
      <c r="B174" s="13">
        <v>170</v>
      </c>
      <c r="C174" s="7">
        <v>43896.420138888891</v>
      </c>
      <c r="D174" s="8"/>
      <c r="E174" s="159"/>
      <c r="F174" s="160"/>
      <c r="G174" s="161"/>
      <c r="P174" s="13">
        <v>170</v>
      </c>
      <c r="Q174" s="20">
        <v>42993</v>
      </c>
      <c r="R174" s="21"/>
      <c r="S174" s="58" t="s">
        <v>36</v>
      </c>
      <c r="T174" s="59"/>
      <c r="U174" s="60" t="s">
        <v>242</v>
      </c>
      <c r="BG174" s="42">
        <v>43849.463888888888</v>
      </c>
      <c r="BI174" s="143"/>
      <c r="BJ174" s="143"/>
      <c r="BK174" s="143"/>
      <c r="BU174" s="105">
        <v>43993.419444444444</v>
      </c>
      <c r="BV174" s="117"/>
    </row>
    <row r="175" spans="2:74" x14ac:dyDescent="0.25">
      <c r="B175" s="13">
        <v>171</v>
      </c>
      <c r="C175" s="7">
        <v>43894.451388888891</v>
      </c>
      <c r="D175" s="8"/>
      <c r="E175" s="159"/>
      <c r="F175" s="160"/>
      <c r="G175" s="161"/>
      <c r="P175" s="13">
        <v>171</v>
      </c>
      <c r="Q175" s="20">
        <v>43047</v>
      </c>
      <c r="R175" s="21"/>
      <c r="S175" s="58" t="s">
        <v>36</v>
      </c>
      <c r="T175" s="59"/>
      <c r="U175" s="60" t="s">
        <v>242</v>
      </c>
      <c r="BG175" s="42">
        <v>43849.463888888888</v>
      </c>
      <c r="BI175" s="143"/>
      <c r="BJ175" s="143"/>
      <c r="BK175" s="143"/>
      <c r="BU175" s="105">
        <v>44000.618750000001</v>
      </c>
      <c r="BV175" s="117"/>
    </row>
    <row r="176" spans="2:74" x14ac:dyDescent="0.25">
      <c r="B176" s="13">
        <v>172</v>
      </c>
      <c r="C176" s="7">
        <v>43915.597222222219</v>
      </c>
      <c r="D176" s="8"/>
      <c r="E176" s="159"/>
      <c r="F176" s="160"/>
      <c r="G176" s="161"/>
      <c r="P176" s="13">
        <v>172</v>
      </c>
      <c r="Q176" s="20">
        <v>43055</v>
      </c>
      <c r="R176" s="21"/>
      <c r="S176" s="58" t="s">
        <v>36</v>
      </c>
      <c r="T176" s="59"/>
      <c r="U176" s="60" t="s">
        <v>242</v>
      </c>
      <c r="BG176" s="42">
        <v>43848.477777777778</v>
      </c>
      <c r="BI176" s="143"/>
      <c r="BJ176" s="143"/>
      <c r="BK176" s="143"/>
      <c r="BU176" s="105">
        <v>44006.536805555559</v>
      </c>
      <c r="BV176" s="117"/>
    </row>
    <row r="177" spans="2:74" x14ac:dyDescent="0.25">
      <c r="B177" s="13">
        <v>173</v>
      </c>
      <c r="C177" s="7">
        <v>43910.576388888891</v>
      </c>
      <c r="D177" s="8"/>
      <c r="E177" s="159"/>
      <c r="F177" s="160"/>
      <c r="G177" s="161"/>
      <c r="P177" s="13">
        <v>173</v>
      </c>
      <c r="Q177" s="20">
        <v>43069</v>
      </c>
      <c r="R177" s="21"/>
      <c r="S177" s="58" t="s">
        <v>36</v>
      </c>
      <c r="T177" s="59"/>
      <c r="U177" s="60" t="s">
        <v>242</v>
      </c>
      <c r="BG177" s="42">
        <v>43853.426388888889</v>
      </c>
      <c r="BI177" s="143"/>
      <c r="BJ177" s="143"/>
      <c r="BK177" s="143"/>
      <c r="BU177" s="105">
        <v>44021.37777777778</v>
      </c>
      <c r="BV177" s="128"/>
    </row>
    <row r="178" spans="2:74" x14ac:dyDescent="0.25">
      <c r="B178" s="13">
        <v>174</v>
      </c>
      <c r="C178" s="7">
        <v>43910.576388888891</v>
      </c>
      <c r="D178" s="8"/>
      <c r="E178" s="159"/>
      <c r="F178" s="160"/>
      <c r="G178" s="161"/>
      <c r="P178" s="13">
        <v>174</v>
      </c>
      <c r="Q178" s="20">
        <v>43083</v>
      </c>
      <c r="R178" s="21"/>
      <c r="S178" s="58" t="s">
        <v>36</v>
      </c>
      <c r="T178" s="59"/>
      <c r="U178" s="60" t="s">
        <v>242</v>
      </c>
      <c r="BG178" s="42">
        <v>43849.455555555556</v>
      </c>
      <c r="BI178" s="143"/>
      <c r="BJ178" s="143"/>
      <c r="BK178" s="143"/>
      <c r="BU178" s="105">
        <v>44022.655555555553</v>
      </c>
      <c r="BV178" s="128"/>
    </row>
    <row r="179" spans="2:74" x14ac:dyDescent="0.25">
      <c r="B179" s="13">
        <v>175</v>
      </c>
      <c r="C179" s="7">
        <v>43915.401388888888</v>
      </c>
      <c r="D179" s="8"/>
      <c r="E179" s="159"/>
      <c r="F179" s="160"/>
      <c r="G179" s="161"/>
      <c r="P179" s="13">
        <v>175</v>
      </c>
      <c r="Q179" s="20">
        <v>43102</v>
      </c>
      <c r="R179" s="21"/>
      <c r="S179" s="58" t="s">
        <v>36</v>
      </c>
      <c r="T179" s="59"/>
      <c r="U179" s="60" t="s">
        <v>242</v>
      </c>
      <c r="BG179" s="42">
        <v>43849.447222222225</v>
      </c>
      <c r="BI179" s="143"/>
      <c r="BJ179" s="143"/>
      <c r="BK179" s="143"/>
      <c r="BU179" s="105">
        <v>44028.474999999999</v>
      </c>
      <c r="BV179" s="128"/>
    </row>
    <row r="180" spans="2:74" x14ac:dyDescent="0.25">
      <c r="B180" s="13">
        <v>176</v>
      </c>
      <c r="C180" s="7">
        <v>43915.401388888888</v>
      </c>
      <c r="D180" s="8"/>
      <c r="E180" s="159"/>
      <c r="F180" s="160"/>
      <c r="G180" s="161"/>
      <c r="P180" s="13">
        <v>176</v>
      </c>
      <c r="Q180" s="20">
        <v>43102</v>
      </c>
      <c r="R180" s="21"/>
      <c r="S180" s="58" t="s">
        <v>36</v>
      </c>
      <c r="T180" s="59"/>
      <c r="U180" s="60" t="s">
        <v>242</v>
      </c>
      <c r="BG180" s="42">
        <v>43847.647916666669</v>
      </c>
      <c r="BI180" s="143"/>
      <c r="BJ180" s="143"/>
      <c r="BK180" s="143"/>
      <c r="BU180" s="105">
        <v>44036.376388888886</v>
      </c>
      <c r="BV180" s="128"/>
    </row>
    <row r="181" spans="2:74" x14ac:dyDescent="0.25">
      <c r="B181" s="13">
        <v>177</v>
      </c>
      <c r="C181" s="7">
        <v>43914.427777777775</v>
      </c>
      <c r="D181" s="8"/>
      <c r="E181" s="159"/>
      <c r="F181" s="160"/>
      <c r="G181" s="161"/>
      <c r="P181" s="13">
        <v>177</v>
      </c>
      <c r="Q181" s="20">
        <v>43102</v>
      </c>
      <c r="R181" s="21"/>
      <c r="S181" s="58" t="s">
        <v>36</v>
      </c>
      <c r="T181" s="59"/>
      <c r="U181" s="60" t="s">
        <v>242</v>
      </c>
      <c r="BG181" s="42">
        <v>43839.488888888889</v>
      </c>
      <c r="BI181" s="143"/>
      <c r="BJ181" s="143"/>
      <c r="BK181" s="143"/>
      <c r="BU181" s="105">
        <v>44013.472916666666</v>
      </c>
      <c r="BV181" s="128"/>
    </row>
    <row r="182" spans="2:74" x14ac:dyDescent="0.25">
      <c r="B182" s="13">
        <v>178</v>
      </c>
      <c r="C182" s="7">
        <v>43893.438888888886</v>
      </c>
      <c r="D182" s="8"/>
      <c r="E182" s="159"/>
      <c r="F182" s="160"/>
      <c r="G182" s="161"/>
      <c r="P182" s="13">
        <v>178</v>
      </c>
      <c r="Q182" s="20">
        <v>43105</v>
      </c>
      <c r="R182" s="21"/>
      <c r="S182" s="58" t="s">
        <v>36</v>
      </c>
      <c r="T182" s="59"/>
      <c r="U182" s="60" t="s">
        <v>242</v>
      </c>
      <c r="BG182" s="42">
        <v>43834.456250000003</v>
      </c>
      <c r="BI182" s="143"/>
      <c r="BJ182" s="143"/>
      <c r="BK182" s="143"/>
      <c r="BU182" s="105">
        <v>44029.397222222222</v>
      </c>
      <c r="BV182" s="128"/>
    </row>
    <row r="183" spans="2:74" x14ac:dyDescent="0.25">
      <c r="B183" s="13">
        <v>179</v>
      </c>
      <c r="C183" s="7">
        <v>43893.600694444445</v>
      </c>
      <c r="D183" s="8"/>
      <c r="E183" s="159"/>
      <c r="F183" s="160"/>
      <c r="G183" s="161"/>
      <c r="P183" s="13">
        <v>179</v>
      </c>
      <c r="Q183" s="20">
        <v>43111</v>
      </c>
      <c r="R183" s="21"/>
      <c r="S183" s="58" t="s">
        <v>36</v>
      </c>
      <c r="T183" s="59"/>
      <c r="U183" s="60" t="s">
        <v>242</v>
      </c>
      <c r="BG183" s="42">
        <v>43849.430555555555</v>
      </c>
      <c r="BI183" s="143"/>
      <c r="BJ183" s="143"/>
      <c r="BK183" s="143"/>
      <c r="BU183" s="105">
        <v>44020.496527777781</v>
      </c>
      <c r="BV183" s="128"/>
    </row>
    <row r="184" spans="2:74" x14ac:dyDescent="0.25">
      <c r="B184" s="13">
        <v>180</v>
      </c>
      <c r="C184" s="7">
        <v>43938.420138888891</v>
      </c>
      <c r="D184" s="8"/>
      <c r="E184" s="159"/>
      <c r="F184" s="160"/>
      <c r="G184" s="161"/>
      <c r="P184" s="13">
        <v>180</v>
      </c>
      <c r="Q184" s="20">
        <v>43111</v>
      </c>
      <c r="R184" s="21"/>
      <c r="S184" s="58" t="s">
        <v>36</v>
      </c>
      <c r="T184" s="59"/>
      <c r="U184" s="60" t="s">
        <v>242</v>
      </c>
      <c r="BG184" s="42">
        <v>43844.425000000003</v>
      </c>
      <c r="BI184" s="143"/>
      <c r="BJ184" s="143"/>
      <c r="BK184" s="143"/>
      <c r="BU184" s="66">
        <v>44063.488194444442</v>
      </c>
    </row>
    <row r="185" spans="2:74" x14ac:dyDescent="0.25">
      <c r="B185" s="13">
        <v>181</v>
      </c>
      <c r="C185" s="7">
        <v>43945.413194444445</v>
      </c>
      <c r="D185" s="8"/>
      <c r="E185" s="159"/>
      <c r="F185" s="160"/>
      <c r="G185" s="161"/>
      <c r="P185" s="13">
        <v>181</v>
      </c>
      <c r="Q185" s="20">
        <v>43116</v>
      </c>
      <c r="R185" s="21"/>
      <c r="S185" s="58" t="s">
        <v>36</v>
      </c>
      <c r="T185" s="59"/>
      <c r="U185" s="60" t="s">
        <v>242</v>
      </c>
      <c r="BG185" s="42">
        <v>43848.464583333334</v>
      </c>
      <c r="BI185" s="143"/>
      <c r="BJ185" s="143"/>
      <c r="BK185" s="143"/>
      <c r="BU185" s="66">
        <v>44054.602777777778</v>
      </c>
    </row>
    <row r="186" spans="2:74" x14ac:dyDescent="0.25">
      <c r="B186" s="13">
        <v>182</v>
      </c>
      <c r="C186" s="7">
        <v>43941.414583333331</v>
      </c>
      <c r="D186" s="8"/>
      <c r="E186" s="159"/>
      <c r="F186" s="160"/>
      <c r="G186" s="161"/>
      <c r="P186" s="13">
        <v>182</v>
      </c>
      <c r="Q186" s="20">
        <v>43123</v>
      </c>
      <c r="R186" s="21"/>
      <c r="S186" s="58" t="s">
        <v>36</v>
      </c>
      <c r="T186" s="59"/>
      <c r="U186" s="60" t="s">
        <v>242</v>
      </c>
      <c r="BG186" s="42">
        <v>43836.666666666664</v>
      </c>
      <c r="BI186" s="143"/>
      <c r="BJ186" s="143"/>
      <c r="BK186" s="143"/>
      <c r="BU186" s="66">
        <v>44055.602083333331</v>
      </c>
    </row>
    <row r="187" spans="2:74" x14ac:dyDescent="0.25">
      <c r="B187" s="13">
        <v>183</v>
      </c>
      <c r="C187" s="7">
        <v>43945.47152777778</v>
      </c>
      <c r="D187" s="8"/>
      <c r="E187" s="159"/>
      <c r="F187" s="160"/>
      <c r="G187" s="161"/>
      <c r="P187" s="13">
        <v>183</v>
      </c>
      <c r="Q187" s="20">
        <v>43132</v>
      </c>
      <c r="R187" s="21"/>
      <c r="S187" s="58" t="s">
        <v>36</v>
      </c>
      <c r="T187" s="59"/>
      <c r="U187" s="60" t="s">
        <v>242</v>
      </c>
      <c r="BG187" s="42">
        <v>43836.40347222222</v>
      </c>
      <c r="BI187" s="143"/>
      <c r="BJ187" s="143"/>
      <c r="BK187" s="143"/>
      <c r="BU187" s="66">
        <v>44069.411111111112</v>
      </c>
    </row>
    <row r="188" spans="2:74" x14ac:dyDescent="0.25">
      <c r="B188" s="13">
        <v>184</v>
      </c>
      <c r="C188" s="7">
        <v>43945.55972222222</v>
      </c>
      <c r="D188" s="8"/>
      <c r="E188" s="159"/>
      <c r="F188" s="160"/>
      <c r="G188" s="161"/>
      <c r="P188" s="13">
        <v>184</v>
      </c>
      <c r="Q188" s="20">
        <v>43133</v>
      </c>
      <c r="R188" s="21"/>
      <c r="S188" s="58" t="s">
        <v>36</v>
      </c>
      <c r="T188" s="59"/>
      <c r="U188" s="60" t="s">
        <v>242</v>
      </c>
      <c r="BG188" s="42">
        <v>43839.490277777775</v>
      </c>
      <c r="BI188" s="143"/>
      <c r="BJ188" s="143"/>
      <c r="BK188" s="143"/>
      <c r="BU188" s="66">
        <v>44089.522916666669</v>
      </c>
    </row>
    <row r="189" spans="2:74" x14ac:dyDescent="0.25">
      <c r="B189" s="13">
        <v>185</v>
      </c>
      <c r="C189" s="7">
        <v>43944.652083333334</v>
      </c>
      <c r="D189" s="8"/>
      <c r="E189" s="159"/>
      <c r="F189" s="160"/>
      <c r="G189" s="161"/>
      <c r="P189" s="13">
        <v>185</v>
      </c>
      <c r="Q189" s="20">
        <v>43133</v>
      </c>
      <c r="R189" s="21"/>
      <c r="S189" s="58" t="s">
        <v>36</v>
      </c>
      <c r="T189" s="59"/>
      <c r="U189" s="60" t="s">
        <v>242</v>
      </c>
      <c r="BG189" s="42">
        <v>43847.711805555555</v>
      </c>
      <c r="BI189" s="143"/>
      <c r="BJ189" s="143"/>
      <c r="BK189" s="143"/>
      <c r="BU189" s="66">
        <v>44089.600694444445</v>
      </c>
    </row>
    <row r="190" spans="2:74" x14ac:dyDescent="0.25">
      <c r="B190" s="13">
        <v>186</v>
      </c>
      <c r="C190" s="7">
        <v>43966.595833333333</v>
      </c>
      <c r="D190" s="8"/>
      <c r="E190" s="159"/>
      <c r="F190" s="160"/>
      <c r="G190" s="161"/>
      <c r="P190" s="13">
        <v>186</v>
      </c>
      <c r="Q190" s="20">
        <v>43152</v>
      </c>
      <c r="R190" s="21"/>
      <c r="S190" s="58" t="s">
        <v>36</v>
      </c>
      <c r="T190" s="59"/>
      <c r="U190" s="60" t="s">
        <v>242</v>
      </c>
      <c r="BG190" s="42">
        <v>43833.48541666667</v>
      </c>
      <c r="BI190" s="143"/>
      <c r="BJ190" s="143"/>
      <c r="BK190" s="143"/>
      <c r="BU190" s="66">
        <v>44084.420138888891</v>
      </c>
    </row>
    <row r="191" spans="2:74" x14ac:dyDescent="0.25">
      <c r="B191" s="13">
        <v>187</v>
      </c>
      <c r="C191" s="7">
        <v>43971.584722222222</v>
      </c>
      <c r="D191" s="8"/>
      <c r="E191" s="159"/>
      <c r="F191" s="160"/>
      <c r="G191" s="161"/>
      <c r="P191" s="13">
        <v>187</v>
      </c>
      <c r="Q191" s="20">
        <v>43152</v>
      </c>
      <c r="R191" s="21"/>
      <c r="S191" s="58" t="s">
        <v>36</v>
      </c>
      <c r="T191" s="59"/>
      <c r="U191" s="60" t="s">
        <v>242</v>
      </c>
      <c r="BG191" s="42">
        <v>43832.482638888891</v>
      </c>
      <c r="BI191" s="143"/>
      <c r="BJ191" s="143"/>
      <c r="BK191" s="143"/>
      <c r="BU191" s="66">
        <v>44083.489583333336</v>
      </c>
    </row>
    <row r="192" spans="2:74" x14ac:dyDescent="0.25">
      <c r="B192" s="13">
        <v>188</v>
      </c>
      <c r="C192" s="7">
        <v>43969.581944444442</v>
      </c>
      <c r="D192" s="8"/>
      <c r="E192" s="159"/>
      <c r="F192" s="160"/>
      <c r="G192" s="161"/>
      <c r="P192" s="13">
        <v>188</v>
      </c>
      <c r="Q192" s="20">
        <v>43152</v>
      </c>
      <c r="R192" s="21"/>
      <c r="S192" s="58" t="s">
        <v>36</v>
      </c>
      <c r="T192" s="59"/>
      <c r="U192" s="60" t="s">
        <v>242</v>
      </c>
      <c r="BG192" s="42">
        <v>43834.433333333334</v>
      </c>
      <c r="BI192" s="143"/>
      <c r="BJ192" s="143"/>
      <c r="BK192" s="143"/>
      <c r="BU192" s="66">
        <v>44139.402777777781</v>
      </c>
    </row>
    <row r="193" spans="2:73" x14ac:dyDescent="0.25">
      <c r="B193" s="13">
        <v>189</v>
      </c>
      <c r="C193" s="7">
        <v>43966.447916666664</v>
      </c>
      <c r="D193" s="8"/>
      <c r="E193" s="159"/>
      <c r="F193" s="160"/>
      <c r="G193" s="161"/>
      <c r="P193" s="13">
        <v>189</v>
      </c>
      <c r="Q193" s="20">
        <v>43153</v>
      </c>
      <c r="R193" s="21"/>
      <c r="S193" s="58" t="s">
        <v>36</v>
      </c>
      <c r="T193" s="59"/>
      <c r="U193" s="60" t="s">
        <v>242</v>
      </c>
      <c r="BG193" s="42">
        <v>43833.463194444441</v>
      </c>
      <c r="BI193" s="143"/>
      <c r="BJ193" s="143"/>
      <c r="BK193" s="143"/>
      <c r="BU193" s="66">
        <v>44146.586805555555</v>
      </c>
    </row>
    <row r="194" spans="2:73" x14ac:dyDescent="0.25">
      <c r="B194" s="13">
        <v>190</v>
      </c>
      <c r="C194" s="7">
        <v>43979.388888888891</v>
      </c>
      <c r="D194" s="8"/>
      <c r="E194" s="159"/>
      <c r="F194" s="160"/>
      <c r="G194" s="161"/>
      <c r="P194" s="13">
        <v>190</v>
      </c>
      <c r="Q194" s="20">
        <v>43158</v>
      </c>
      <c r="R194" s="21"/>
      <c r="S194" s="58" t="s">
        <v>36</v>
      </c>
      <c r="T194" s="59"/>
      <c r="U194" s="60" t="s">
        <v>242</v>
      </c>
      <c r="BG194" s="42">
        <v>43833.493055555555</v>
      </c>
      <c r="BI194" s="143"/>
      <c r="BJ194" s="143"/>
      <c r="BK194" s="143"/>
      <c r="BU194" s="66">
        <v>44147.474999999999</v>
      </c>
    </row>
    <row r="195" spans="2:73" x14ac:dyDescent="0.25">
      <c r="B195" s="13">
        <v>191</v>
      </c>
      <c r="C195" s="7">
        <v>43979.617361111108</v>
      </c>
      <c r="D195" s="8"/>
      <c r="E195" s="159"/>
      <c r="F195" s="160"/>
      <c r="G195" s="161"/>
      <c r="P195" s="13">
        <v>191</v>
      </c>
      <c r="Q195" s="20">
        <v>43174</v>
      </c>
      <c r="R195" s="21"/>
      <c r="S195" s="58" t="s">
        <v>36</v>
      </c>
      <c r="T195" s="59"/>
      <c r="U195" s="60" t="s">
        <v>242</v>
      </c>
      <c r="BG195" s="42">
        <v>43846.64166666667</v>
      </c>
      <c r="BI195" s="143"/>
      <c r="BJ195" s="143"/>
      <c r="BK195" s="143"/>
      <c r="BU195" s="66">
        <v>44152.681944444441</v>
      </c>
    </row>
    <row r="196" spans="2:73" x14ac:dyDescent="0.25">
      <c r="B196" s="13">
        <v>192</v>
      </c>
      <c r="C196" s="7">
        <v>43964.500694444447</v>
      </c>
      <c r="D196" s="8"/>
      <c r="E196" s="159"/>
      <c r="F196" s="160"/>
      <c r="G196" s="161"/>
      <c r="P196" s="13">
        <v>192</v>
      </c>
      <c r="Q196" s="20">
        <v>43174</v>
      </c>
      <c r="R196" s="21"/>
      <c r="S196" s="58" t="s">
        <v>36</v>
      </c>
      <c r="T196" s="59"/>
      <c r="U196" s="60" t="s">
        <v>242</v>
      </c>
      <c r="BG196" s="42">
        <v>43833.484722222223</v>
      </c>
      <c r="BI196" s="143"/>
      <c r="BJ196" s="143"/>
      <c r="BK196" s="143"/>
      <c r="BU196" s="66">
        <v>44152.614583333336</v>
      </c>
    </row>
    <row r="197" spans="2:73" x14ac:dyDescent="0.25">
      <c r="B197" s="13">
        <v>193</v>
      </c>
      <c r="C197" s="7">
        <v>43969.410416666666</v>
      </c>
      <c r="D197" s="8"/>
      <c r="E197" s="159"/>
      <c r="F197" s="160"/>
      <c r="G197" s="161"/>
      <c r="P197" s="13">
        <v>193</v>
      </c>
      <c r="Q197" s="20">
        <v>43166</v>
      </c>
      <c r="R197" s="21"/>
      <c r="S197" s="58" t="s">
        <v>36</v>
      </c>
      <c r="T197" s="59"/>
      <c r="U197" s="60" t="s">
        <v>242</v>
      </c>
      <c r="BG197" s="42">
        <v>43885.384722222225</v>
      </c>
      <c r="BI197" s="143"/>
      <c r="BJ197" s="143"/>
      <c r="BK197" s="143"/>
      <c r="BU197" s="66">
        <v>44160.504861111112</v>
      </c>
    </row>
    <row r="198" spans="2:73" x14ac:dyDescent="0.25">
      <c r="B198" s="13">
        <v>194</v>
      </c>
      <c r="C198" s="7">
        <v>43973.40902777778</v>
      </c>
      <c r="D198" s="8"/>
      <c r="E198" s="159"/>
      <c r="F198" s="160"/>
      <c r="G198" s="161"/>
      <c r="P198" s="13">
        <v>194</v>
      </c>
      <c r="Q198" s="20">
        <v>43173</v>
      </c>
      <c r="R198" s="21"/>
      <c r="S198" s="58" t="s">
        <v>36</v>
      </c>
      <c r="T198" s="59"/>
      <c r="U198" s="60" t="s">
        <v>242</v>
      </c>
      <c r="BG198" s="42">
        <v>43860.392361111109</v>
      </c>
      <c r="BI198" s="143"/>
      <c r="BJ198" s="143"/>
      <c r="BK198" s="143"/>
      <c r="BU198" s="66">
        <v>44153.518750000003</v>
      </c>
    </row>
    <row r="199" spans="2:73" x14ac:dyDescent="0.25">
      <c r="B199" s="13">
        <v>195</v>
      </c>
      <c r="C199" s="7">
        <v>43973.631944444445</v>
      </c>
      <c r="D199" s="8"/>
      <c r="E199" s="159"/>
      <c r="F199" s="160"/>
      <c r="G199" s="161"/>
      <c r="P199" s="13">
        <v>195</v>
      </c>
      <c r="Q199" s="20">
        <v>43168</v>
      </c>
      <c r="R199" s="21"/>
      <c r="S199" s="58" t="s">
        <v>36</v>
      </c>
      <c r="T199" s="59"/>
      <c r="U199" s="60" t="s">
        <v>242</v>
      </c>
      <c r="BG199" s="42">
        <v>43859.476388888892</v>
      </c>
      <c r="BI199" s="143"/>
      <c r="BJ199" s="143"/>
      <c r="BK199" s="143"/>
      <c r="BU199" s="66">
        <v>44154.429861111108</v>
      </c>
    </row>
    <row r="200" spans="2:73" x14ac:dyDescent="0.25">
      <c r="B200" s="13">
        <v>196</v>
      </c>
      <c r="C200" s="7">
        <v>43971.409722222219</v>
      </c>
      <c r="D200" s="8"/>
      <c r="E200" s="159"/>
      <c r="F200" s="160"/>
      <c r="G200" s="161"/>
      <c r="P200" s="13">
        <v>196</v>
      </c>
      <c r="Q200" s="20">
        <v>43173</v>
      </c>
      <c r="R200" s="21"/>
      <c r="S200" s="58" t="s">
        <v>36</v>
      </c>
      <c r="T200" s="59"/>
      <c r="U200" s="60" t="s">
        <v>242</v>
      </c>
      <c r="BG200" s="42">
        <v>43874.481249999997</v>
      </c>
      <c r="BI200" s="143"/>
      <c r="BJ200" s="143"/>
      <c r="BK200" s="143"/>
      <c r="BU200" s="66">
        <v>44140.6</v>
      </c>
    </row>
    <row r="201" spans="2:73" x14ac:dyDescent="0.25">
      <c r="B201" s="13">
        <v>197</v>
      </c>
      <c r="C201" s="7">
        <v>44004.570138888892</v>
      </c>
      <c r="D201" s="8"/>
      <c r="E201" s="149"/>
      <c r="F201" s="149"/>
      <c r="G201" s="150"/>
      <c r="P201" s="13">
        <v>197</v>
      </c>
      <c r="Q201" s="20">
        <v>43180</v>
      </c>
      <c r="R201" s="21"/>
      <c r="S201" s="58" t="s">
        <v>36</v>
      </c>
      <c r="T201" s="59"/>
      <c r="U201" s="60" t="s">
        <v>242</v>
      </c>
      <c r="BG201" s="42">
        <v>43886.477777777778</v>
      </c>
      <c r="BI201" s="143"/>
      <c r="BJ201" s="143"/>
      <c r="BK201" s="143"/>
    </row>
    <row r="202" spans="2:73" x14ac:dyDescent="0.25">
      <c r="B202" s="13">
        <v>198</v>
      </c>
      <c r="C202" s="7">
        <v>43994.430555555555</v>
      </c>
      <c r="D202" s="8"/>
      <c r="E202" s="149"/>
      <c r="F202" s="149"/>
      <c r="G202" s="150"/>
      <c r="P202" s="13">
        <v>198</v>
      </c>
      <c r="Q202" s="20">
        <v>43186</v>
      </c>
      <c r="R202" s="21"/>
      <c r="S202" s="58" t="s">
        <v>36</v>
      </c>
      <c r="T202" s="59"/>
      <c r="U202" s="60" t="s">
        <v>242</v>
      </c>
      <c r="BG202" s="42">
        <v>43882.660416666666</v>
      </c>
      <c r="BI202" s="143"/>
      <c r="BJ202" s="143"/>
      <c r="BK202" s="143"/>
    </row>
    <row r="203" spans="2:73" x14ac:dyDescent="0.25">
      <c r="B203" s="13">
        <v>199</v>
      </c>
      <c r="C203" s="7">
        <v>44006.622916666667</v>
      </c>
      <c r="D203" s="8"/>
      <c r="E203" s="149"/>
      <c r="F203" s="149"/>
      <c r="G203" s="150"/>
      <c r="P203" s="13">
        <v>199</v>
      </c>
      <c r="Q203" s="20">
        <v>43186</v>
      </c>
      <c r="R203" s="21"/>
      <c r="S203" s="58" t="s">
        <v>36</v>
      </c>
      <c r="T203" s="59"/>
      <c r="U203" s="60" t="s">
        <v>242</v>
      </c>
      <c r="BG203" s="42">
        <v>43903.376388888886</v>
      </c>
      <c r="BI203" s="143"/>
      <c r="BJ203" s="143"/>
      <c r="BK203" s="143"/>
    </row>
    <row r="204" spans="2:73" x14ac:dyDescent="0.25">
      <c r="B204" s="13">
        <v>200</v>
      </c>
      <c r="C204" s="7">
        <v>44008.431250000001</v>
      </c>
      <c r="D204" s="8"/>
      <c r="E204" s="149"/>
      <c r="F204" s="149"/>
      <c r="G204" s="150"/>
      <c r="P204" s="13">
        <v>200</v>
      </c>
      <c r="Q204" s="20">
        <v>43180</v>
      </c>
      <c r="R204" s="21"/>
      <c r="S204" s="58" t="s">
        <v>36</v>
      </c>
      <c r="T204" s="59"/>
      <c r="U204" s="60" t="s">
        <v>242</v>
      </c>
      <c r="BG204" s="42">
        <v>43952.463888888888</v>
      </c>
      <c r="BH204" s="90"/>
      <c r="BI204" s="143"/>
      <c r="BJ204" s="143"/>
      <c r="BK204" s="143"/>
    </row>
    <row r="205" spans="2:73" x14ac:dyDescent="0.25">
      <c r="B205" s="13">
        <v>201</v>
      </c>
      <c r="C205" s="7">
        <v>44008.399305555555</v>
      </c>
      <c r="D205" s="8"/>
      <c r="E205" s="149"/>
      <c r="F205" s="149"/>
      <c r="G205" s="150"/>
      <c r="P205" s="13">
        <v>201</v>
      </c>
      <c r="Q205" s="20">
        <v>43179</v>
      </c>
      <c r="R205" s="21"/>
      <c r="S205" s="58" t="s">
        <v>36</v>
      </c>
      <c r="T205" s="59"/>
      <c r="U205" s="60" t="s">
        <v>242</v>
      </c>
      <c r="BG205" s="42">
        <v>43948.474999999999</v>
      </c>
      <c r="BH205" s="90"/>
      <c r="BI205" s="143"/>
      <c r="BJ205" s="143"/>
      <c r="BK205" s="143"/>
    </row>
    <row r="206" spans="2:73" x14ac:dyDescent="0.25">
      <c r="B206" s="13">
        <v>202</v>
      </c>
      <c r="C206" s="7">
        <v>43985.605555555558</v>
      </c>
      <c r="D206" s="8"/>
      <c r="E206" s="149"/>
      <c r="F206" s="149"/>
      <c r="G206" s="150"/>
      <c r="P206" s="13">
        <v>202</v>
      </c>
      <c r="Q206" s="20">
        <v>43217</v>
      </c>
      <c r="R206" s="21"/>
      <c r="S206" s="58" t="s">
        <v>36</v>
      </c>
      <c r="T206" s="59"/>
      <c r="U206" s="60" t="s">
        <v>242</v>
      </c>
      <c r="BG206" s="42">
        <v>43945.55972222222</v>
      </c>
      <c r="BH206" s="90"/>
      <c r="BI206" s="143"/>
      <c r="BJ206" s="143"/>
      <c r="BK206" s="143"/>
    </row>
    <row r="207" spans="2:73" x14ac:dyDescent="0.25">
      <c r="B207" s="13">
        <v>203</v>
      </c>
      <c r="C207" s="7">
        <v>43983.583333333336</v>
      </c>
      <c r="D207" s="8"/>
      <c r="E207" s="149"/>
      <c r="F207" s="149"/>
      <c r="G207" s="150"/>
      <c r="P207" s="13">
        <v>203</v>
      </c>
      <c r="Q207" s="20">
        <v>43210</v>
      </c>
      <c r="R207" s="21"/>
      <c r="S207" s="58" t="s">
        <v>36</v>
      </c>
      <c r="T207" s="59"/>
      <c r="U207" s="60" t="s">
        <v>242</v>
      </c>
      <c r="BG207" s="42">
        <v>43979.597916666666</v>
      </c>
      <c r="BH207" s="96"/>
      <c r="BI207" s="143"/>
      <c r="BJ207" s="143"/>
      <c r="BK207" s="143"/>
    </row>
    <row r="208" spans="2:73" x14ac:dyDescent="0.25">
      <c r="B208" s="13">
        <v>204</v>
      </c>
      <c r="C208" s="7">
        <v>44006.379166666666</v>
      </c>
      <c r="D208" s="8"/>
      <c r="E208" s="149"/>
      <c r="F208" s="149"/>
      <c r="G208" s="150"/>
      <c r="P208" s="13">
        <v>204</v>
      </c>
      <c r="Q208" s="20">
        <v>43208</v>
      </c>
      <c r="R208" s="21"/>
      <c r="S208" s="58" t="s">
        <v>36</v>
      </c>
      <c r="T208" s="59"/>
      <c r="U208" s="60" t="s">
        <v>242</v>
      </c>
      <c r="BG208" s="42">
        <v>43985.42291666667</v>
      </c>
      <c r="BH208" s="119"/>
      <c r="BI208" s="143"/>
      <c r="BJ208" s="143"/>
      <c r="BK208" s="143"/>
    </row>
    <row r="209" spans="2:63" x14ac:dyDescent="0.25">
      <c r="B209" s="13">
        <v>205</v>
      </c>
      <c r="C209" s="7">
        <v>43993.56527777778</v>
      </c>
      <c r="D209" s="8"/>
      <c r="E209" s="149"/>
      <c r="F209" s="149"/>
      <c r="G209" s="150"/>
      <c r="P209" s="13">
        <v>205</v>
      </c>
      <c r="Q209" s="20">
        <v>43208</v>
      </c>
      <c r="R209" s="21"/>
      <c r="S209" s="58" t="s">
        <v>36</v>
      </c>
      <c r="T209" s="59"/>
      <c r="U209" s="60" t="s">
        <v>242</v>
      </c>
      <c r="BG209" s="42">
        <v>44008.384722222225</v>
      </c>
      <c r="BH209" s="119"/>
      <c r="BI209" s="143"/>
      <c r="BJ209" s="143"/>
      <c r="BK209" s="143"/>
    </row>
    <row r="210" spans="2:63" x14ac:dyDescent="0.25">
      <c r="B210" s="13">
        <v>206</v>
      </c>
      <c r="C210" s="7">
        <v>43994.606249999997</v>
      </c>
      <c r="D210" s="8"/>
      <c r="E210" s="149"/>
      <c r="F210" s="149"/>
      <c r="G210" s="150"/>
      <c r="P210" s="13">
        <v>206</v>
      </c>
      <c r="Q210" s="20">
        <v>43207</v>
      </c>
      <c r="R210" s="21"/>
      <c r="S210" s="58" t="s">
        <v>36</v>
      </c>
      <c r="T210" s="59"/>
      <c r="U210" s="60" t="s">
        <v>242</v>
      </c>
      <c r="BG210" s="42">
        <v>44007.482638888891</v>
      </c>
      <c r="BH210" s="119"/>
      <c r="BI210" s="143"/>
      <c r="BJ210" s="143"/>
      <c r="BK210" s="143"/>
    </row>
    <row r="211" spans="2:63" x14ac:dyDescent="0.25">
      <c r="B211" s="13">
        <v>207</v>
      </c>
      <c r="C211" s="7">
        <v>44008.583333333336</v>
      </c>
      <c r="D211" s="8"/>
      <c r="E211" s="149"/>
      <c r="F211" s="149"/>
      <c r="G211" s="150"/>
      <c r="P211" s="13">
        <v>207</v>
      </c>
      <c r="Q211" s="20">
        <v>43215</v>
      </c>
      <c r="R211" s="21"/>
      <c r="S211" s="58" t="s">
        <v>36</v>
      </c>
      <c r="T211" s="59"/>
      <c r="U211" s="60" t="s">
        <v>242</v>
      </c>
      <c r="BG211" s="42">
        <v>43983.402777777781</v>
      </c>
      <c r="BH211" s="119"/>
      <c r="BI211" s="143"/>
      <c r="BJ211" s="143"/>
      <c r="BK211" s="143"/>
    </row>
    <row r="212" spans="2:63" x14ac:dyDescent="0.25">
      <c r="B212" s="13">
        <v>208</v>
      </c>
      <c r="C212" s="7">
        <v>44000.398611111108</v>
      </c>
      <c r="D212" s="8"/>
      <c r="E212" s="149"/>
      <c r="F212" s="149"/>
      <c r="G212" s="150"/>
      <c r="P212" s="13">
        <v>208</v>
      </c>
      <c r="Q212" s="20">
        <v>43194</v>
      </c>
      <c r="R212" s="21"/>
      <c r="S212" s="58" t="s">
        <v>36</v>
      </c>
      <c r="T212" s="59"/>
      <c r="U212" s="60" t="s">
        <v>242</v>
      </c>
      <c r="BG212" s="42">
        <v>44000.47152777778</v>
      </c>
      <c r="BH212" s="119"/>
      <c r="BI212" s="143"/>
      <c r="BJ212" s="143"/>
      <c r="BK212" s="143"/>
    </row>
    <row r="213" spans="2:63" x14ac:dyDescent="0.25">
      <c r="B213" s="13">
        <v>209</v>
      </c>
      <c r="C213" s="7">
        <v>44006.648611111108</v>
      </c>
      <c r="D213" s="8"/>
      <c r="E213" s="149"/>
      <c r="F213" s="149"/>
      <c r="G213" s="150"/>
      <c r="P213" s="13">
        <v>209</v>
      </c>
      <c r="Q213" s="20">
        <v>43195</v>
      </c>
      <c r="R213" s="21"/>
      <c r="S213" s="58" t="s">
        <v>36</v>
      </c>
      <c r="T213" s="59"/>
      <c r="U213" s="60" t="s">
        <v>242</v>
      </c>
      <c r="BG213" s="42">
        <v>44014.377083333333</v>
      </c>
      <c r="BH213" s="131"/>
      <c r="BI213" s="143"/>
      <c r="BJ213" s="143"/>
      <c r="BK213" s="143"/>
    </row>
    <row r="214" spans="2:63" x14ac:dyDescent="0.25">
      <c r="B214" s="13">
        <v>210</v>
      </c>
      <c r="C214" s="7">
        <v>44040.59097222222</v>
      </c>
      <c r="D214" s="8"/>
      <c r="E214" s="149"/>
      <c r="F214" s="149"/>
      <c r="G214" s="150"/>
      <c r="P214" s="13">
        <v>210</v>
      </c>
      <c r="Q214" s="20">
        <v>43356</v>
      </c>
      <c r="R214" s="21"/>
      <c r="S214" s="58" t="s">
        <v>60</v>
      </c>
      <c r="T214" s="59"/>
      <c r="U214" s="60" t="s">
        <v>242</v>
      </c>
      <c r="BG214" s="42">
        <v>44022.364583333336</v>
      </c>
      <c r="BH214" s="131"/>
      <c r="BI214" s="143"/>
      <c r="BJ214" s="143"/>
      <c r="BK214" s="143"/>
    </row>
    <row r="215" spans="2:63" x14ac:dyDescent="0.25">
      <c r="B215" s="13">
        <v>211</v>
      </c>
      <c r="C215" s="7">
        <v>44043.393055555556</v>
      </c>
      <c r="D215" s="8"/>
      <c r="E215" s="149"/>
      <c r="F215" s="149"/>
      <c r="G215" s="150"/>
      <c r="P215" s="13">
        <v>211</v>
      </c>
      <c r="Q215" s="20">
        <v>43376</v>
      </c>
      <c r="R215" s="21"/>
      <c r="S215" s="58" t="s">
        <v>63</v>
      </c>
      <c r="T215" s="59"/>
      <c r="U215" s="60" t="s">
        <v>242</v>
      </c>
      <c r="BG215" s="42">
        <v>44013.390972222223</v>
      </c>
      <c r="BH215" s="131"/>
      <c r="BI215" s="143"/>
      <c r="BJ215" s="143"/>
      <c r="BK215" s="143"/>
    </row>
    <row r="216" spans="2:63" x14ac:dyDescent="0.25">
      <c r="B216" s="13">
        <v>212</v>
      </c>
      <c r="C216" s="7">
        <v>44035.488888888889</v>
      </c>
      <c r="D216" s="8"/>
      <c r="E216" s="149"/>
      <c r="F216" s="149"/>
      <c r="G216" s="150"/>
      <c r="P216" s="13">
        <v>212</v>
      </c>
      <c r="Q216" s="20">
        <v>43376</v>
      </c>
      <c r="R216" s="21"/>
      <c r="S216" s="58" t="s">
        <v>64</v>
      </c>
      <c r="T216" s="59"/>
      <c r="U216" s="60" t="s">
        <v>242</v>
      </c>
      <c r="BG216" s="42">
        <v>44042.375694444447</v>
      </c>
      <c r="BH216" s="131"/>
      <c r="BI216" s="143"/>
      <c r="BJ216" s="143"/>
      <c r="BK216" s="143"/>
    </row>
    <row r="217" spans="2:63" x14ac:dyDescent="0.25">
      <c r="B217" s="13">
        <v>213</v>
      </c>
      <c r="C217" s="7">
        <v>44013.476388888892</v>
      </c>
      <c r="D217" s="8"/>
      <c r="E217" s="149"/>
      <c r="F217" s="149"/>
      <c r="G217" s="150"/>
      <c r="P217" s="13">
        <v>213</v>
      </c>
      <c r="Q217" s="20">
        <v>43391</v>
      </c>
      <c r="R217" s="21"/>
      <c r="S217" s="58" t="s">
        <v>67</v>
      </c>
      <c r="T217" s="59"/>
      <c r="U217" s="60" t="s">
        <v>242</v>
      </c>
      <c r="BG217" s="42">
        <v>44015.586111111108</v>
      </c>
      <c r="BH217" s="131"/>
      <c r="BI217" s="143"/>
      <c r="BJ217" s="143"/>
      <c r="BK217" s="143"/>
    </row>
    <row r="218" spans="2:63" x14ac:dyDescent="0.25">
      <c r="B218" s="13">
        <v>214</v>
      </c>
      <c r="C218" s="7">
        <v>44026.379166666666</v>
      </c>
      <c r="D218" s="8"/>
      <c r="E218" s="149"/>
      <c r="F218" s="149"/>
      <c r="G218" s="150"/>
      <c r="P218" s="13">
        <v>214</v>
      </c>
      <c r="Q218" s="20">
        <v>43391</v>
      </c>
      <c r="R218" s="21"/>
      <c r="S218" s="58"/>
      <c r="T218" s="59"/>
      <c r="U218" s="60" t="s">
        <v>242</v>
      </c>
      <c r="BG218" s="42">
        <v>44026.429166666669</v>
      </c>
      <c r="BH218" s="131"/>
      <c r="BI218" s="143"/>
      <c r="BJ218" s="143"/>
      <c r="BK218" s="143"/>
    </row>
    <row r="219" spans="2:63" x14ac:dyDescent="0.25">
      <c r="B219" s="13">
        <v>215</v>
      </c>
      <c r="C219" s="7">
        <v>44013.638194444444</v>
      </c>
      <c r="D219" s="8"/>
      <c r="E219" s="149"/>
      <c r="F219" s="149"/>
      <c r="G219" s="150"/>
      <c r="P219" s="13">
        <v>215</v>
      </c>
      <c r="Q219" s="20">
        <v>43389</v>
      </c>
      <c r="R219" s="21"/>
      <c r="S219" s="58" t="s">
        <v>68</v>
      </c>
      <c r="T219" s="59"/>
      <c r="U219" s="60" t="s">
        <v>242</v>
      </c>
      <c r="BG219" s="42">
        <v>44014.454861111109</v>
      </c>
      <c r="BH219" s="131"/>
      <c r="BI219" s="143"/>
      <c r="BJ219" s="143"/>
      <c r="BK219" s="143"/>
    </row>
    <row r="220" spans="2:63" x14ac:dyDescent="0.25">
      <c r="B220" s="13">
        <v>216</v>
      </c>
      <c r="C220" s="7">
        <v>44040.604166666664</v>
      </c>
      <c r="D220" s="8"/>
      <c r="E220" s="149"/>
      <c r="F220" s="149"/>
      <c r="G220" s="150"/>
      <c r="P220" s="13">
        <v>216</v>
      </c>
      <c r="Q220" s="20">
        <v>43389</v>
      </c>
      <c r="R220" s="21"/>
      <c r="S220" s="58" t="s">
        <v>69</v>
      </c>
      <c r="T220" s="59"/>
      <c r="U220" s="60" t="s">
        <v>242</v>
      </c>
      <c r="BG220" s="42">
        <v>44040.69027777778</v>
      </c>
      <c r="BH220" s="131"/>
      <c r="BI220" s="143"/>
      <c r="BJ220" s="143"/>
      <c r="BK220" s="143"/>
    </row>
    <row r="221" spans="2:63" x14ac:dyDescent="0.25">
      <c r="B221" s="13">
        <v>217</v>
      </c>
      <c r="C221" s="7">
        <v>44041.40902777778</v>
      </c>
      <c r="D221" s="8"/>
      <c r="E221" s="149"/>
      <c r="F221" s="149"/>
      <c r="G221" s="150"/>
      <c r="P221" s="13">
        <v>217</v>
      </c>
      <c r="Q221" s="20">
        <v>43395</v>
      </c>
      <c r="R221" s="21"/>
      <c r="S221" s="58" t="s">
        <v>67</v>
      </c>
      <c r="T221" s="59"/>
      <c r="U221" s="60" t="s">
        <v>242</v>
      </c>
      <c r="BG221" s="42">
        <v>44056.42291666667</v>
      </c>
      <c r="BI221" s="143"/>
      <c r="BJ221" s="143"/>
      <c r="BK221" s="143"/>
    </row>
    <row r="222" spans="2:63" x14ac:dyDescent="0.25">
      <c r="B222" s="13">
        <v>218</v>
      </c>
      <c r="C222" s="7">
        <v>44043.393055555556</v>
      </c>
      <c r="D222" s="8"/>
      <c r="E222" s="149"/>
      <c r="F222" s="149"/>
      <c r="G222" s="150"/>
      <c r="P222" s="13">
        <v>218</v>
      </c>
      <c r="Q222" s="20">
        <v>43395</v>
      </c>
      <c r="R222" s="21"/>
      <c r="S222" s="58" t="s">
        <v>70</v>
      </c>
      <c r="T222" s="59"/>
      <c r="U222" s="60" t="s">
        <v>242</v>
      </c>
      <c r="BG222" s="42">
        <v>44063.38958333333</v>
      </c>
      <c r="BI222" s="143"/>
      <c r="BJ222" s="143"/>
      <c r="BK222" s="143"/>
    </row>
    <row r="223" spans="2:63" x14ac:dyDescent="0.25">
      <c r="B223" s="13">
        <v>219</v>
      </c>
      <c r="C223" s="7">
        <v>44042.475694444445</v>
      </c>
      <c r="D223" s="8"/>
      <c r="E223" s="149"/>
      <c r="F223" s="149"/>
      <c r="G223" s="150"/>
      <c r="P223" s="13">
        <v>219</v>
      </c>
      <c r="Q223" s="20">
        <v>43402</v>
      </c>
      <c r="R223" s="21"/>
      <c r="S223" s="58" t="s">
        <v>71</v>
      </c>
      <c r="T223" s="59"/>
      <c r="U223" s="60" t="s">
        <v>242</v>
      </c>
      <c r="BG223" s="42">
        <v>44055.445833333331</v>
      </c>
      <c r="BI223" s="143"/>
      <c r="BJ223" s="143"/>
      <c r="BK223" s="143"/>
    </row>
    <row r="224" spans="2:63" x14ac:dyDescent="0.25">
      <c r="B224" s="13">
        <v>220</v>
      </c>
      <c r="C224" s="7">
        <v>44048.399305555555</v>
      </c>
      <c r="D224" s="8"/>
      <c r="E224" s="149"/>
      <c r="F224" s="149"/>
      <c r="G224" s="150"/>
      <c r="P224" s="13">
        <v>220</v>
      </c>
      <c r="Q224" s="20">
        <v>43403</v>
      </c>
      <c r="R224" s="21"/>
      <c r="S224" s="58" t="s">
        <v>72</v>
      </c>
      <c r="T224" s="59"/>
      <c r="U224" s="60" t="s">
        <v>242</v>
      </c>
      <c r="BG224" s="42">
        <v>44071.456944444442</v>
      </c>
      <c r="BI224" s="143"/>
      <c r="BJ224" s="143"/>
      <c r="BK224" s="143"/>
    </row>
    <row r="225" spans="2:63" x14ac:dyDescent="0.25">
      <c r="B225" s="13">
        <v>221</v>
      </c>
      <c r="C225" s="7">
        <v>44061.430555555555</v>
      </c>
      <c r="D225" s="8"/>
      <c r="E225" s="149"/>
      <c r="F225" s="149"/>
      <c r="G225" s="150"/>
      <c r="P225" s="13">
        <v>221</v>
      </c>
      <c r="Q225" s="20">
        <v>43403</v>
      </c>
      <c r="R225" s="21"/>
      <c r="S225" s="58" t="s">
        <v>73</v>
      </c>
      <c r="T225" s="59"/>
      <c r="U225" s="60" t="s">
        <v>242</v>
      </c>
      <c r="BG225" s="42">
        <v>44048.443055555559</v>
      </c>
      <c r="BI225" s="143"/>
      <c r="BJ225" s="143"/>
      <c r="BK225" s="143"/>
    </row>
    <row r="226" spans="2:63" x14ac:dyDescent="0.25">
      <c r="B226" s="13">
        <v>222</v>
      </c>
      <c r="C226" s="7">
        <v>44057.662499999999</v>
      </c>
      <c r="D226" s="8"/>
      <c r="E226" s="149"/>
      <c r="F226" s="149"/>
      <c r="G226" s="150"/>
      <c r="P226" s="13">
        <v>222</v>
      </c>
      <c r="Q226" s="20">
        <v>43410</v>
      </c>
      <c r="R226" s="21"/>
      <c r="S226" s="58" t="s">
        <v>75</v>
      </c>
      <c r="T226" s="59"/>
      <c r="U226" s="60" t="s">
        <v>242</v>
      </c>
      <c r="BG226" s="42">
        <v>44048.618055555555</v>
      </c>
      <c r="BI226" s="143"/>
      <c r="BJ226" s="143"/>
      <c r="BK226" s="143"/>
    </row>
    <row r="227" spans="2:63" x14ac:dyDescent="0.25">
      <c r="B227" s="13">
        <v>223</v>
      </c>
      <c r="C227" s="7">
        <v>44061.430555555555</v>
      </c>
      <c r="D227" s="8"/>
      <c r="E227" s="149"/>
      <c r="F227" s="149"/>
      <c r="G227" s="150"/>
      <c r="P227" s="13">
        <v>223</v>
      </c>
      <c r="Q227" s="20">
        <v>43410</v>
      </c>
      <c r="R227" s="21"/>
      <c r="S227" s="58"/>
      <c r="T227" s="59"/>
      <c r="U227" s="60" t="s">
        <v>242</v>
      </c>
      <c r="BG227" s="42">
        <v>44048.399305555555</v>
      </c>
      <c r="BI227" s="143"/>
      <c r="BJ227" s="143"/>
      <c r="BK227" s="143"/>
    </row>
    <row r="228" spans="2:63" x14ac:dyDescent="0.25">
      <c r="B228" s="13">
        <v>224</v>
      </c>
      <c r="C228" s="7">
        <v>44063.615277777775</v>
      </c>
      <c r="D228" s="8"/>
      <c r="E228" s="149"/>
      <c r="F228" s="149"/>
      <c r="G228" s="150"/>
      <c r="P228" s="13">
        <v>224</v>
      </c>
      <c r="Q228" s="20">
        <v>43411</v>
      </c>
      <c r="R228" s="21"/>
      <c r="S228" s="58" t="s">
        <v>76</v>
      </c>
      <c r="T228" s="59"/>
      <c r="U228" s="60" t="s">
        <v>242</v>
      </c>
      <c r="BG228" s="42">
        <v>44062.375</v>
      </c>
      <c r="BI228" s="143"/>
      <c r="BJ228" s="143"/>
      <c r="BK228" s="143"/>
    </row>
    <row r="229" spans="2:63" x14ac:dyDescent="0.25">
      <c r="B229" s="13">
        <v>225</v>
      </c>
      <c r="C229" s="7">
        <v>44054.398611111108</v>
      </c>
      <c r="D229" s="8"/>
      <c r="E229" s="149"/>
      <c r="F229" s="149"/>
      <c r="G229" s="150"/>
      <c r="P229" s="13">
        <v>225</v>
      </c>
      <c r="Q229" s="20">
        <v>43412</v>
      </c>
      <c r="R229" s="21"/>
      <c r="S229" s="58" t="s">
        <v>78</v>
      </c>
      <c r="T229" s="59"/>
      <c r="U229" s="60" t="s">
        <v>242</v>
      </c>
      <c r="BG229" s="42">
        <v>44119.381944444445</v>
      </c>
      <c r="BI229" s="143"/>
      <c r="BJ229" s="143"/>
      <c r="BK229" s="143"/>
    </row>
    <row r="230" spans="2:63" x14ac:dyDescent="0.25">
      <c r="B230" s="13">
        <v>226</v>
      </c>
      <c r="C230" s="7">
        <v>44071.433333333334</v>
      </c>
      <c r="D230" s="8"/>
      <c r="E230" s="149"/>
      <c r="F230" s="149"/>
      <c r="G230" s="150"/>
      <c r="P230" s="13">
        <v>226</v>
      </c>
      <c r="Q230" s="20">
        <v>43416</v>
      </c>
      <c r="R230" s="21"/>
      <c r="S230" s="58" t="s">
        <v>79</v>
      </c>
      <c r="T230" s="59"/>
      <c r="U230" s="60" t="s">
        <v>242</v>
      </c>
      <c r="BG230" s="42">
        <v>44131.393750000003</v>
      </c>
      <c r="BI230" s="143"/>
      <c r="BJ230" s="143"/>
      <c r="BK230" s="143"/>
    </row>
    <row r="231" spans="2:63" x14ac:dyDescent="0.25">
      <c r="B231" s="13">
        <v>227</v>
      </c>
      <c r="C231" s="7">
        <v>44048.584722222222</v>
      </c>
      <c r="D231" s="8"/>
      <c r="E231" s="149"/>
      <c r="F231" s="149"/>
      <c r="G231" s="150"/>
      <c r="P231" s="13">
        <v>227</v>
      </c>
      <c r="Q231" s="20">
        <v>43416</v>
      </c>
      <c r="R231" s="21"/>
      <c r="S231" s="58"/>
      <c r="T231" s="59"/>
      <c r="U231" s="60" t="s">
        <v>242</v>
      </c>
      <c r="BG231" s="42">
        <v>44096.354166666664</v>
      </c>
      <c r="BI231" s="143"/>
      <c r="BJ231" s="143"/>
      <c r="BK231" s="143"/>
    </row>
    <row r="232" spans="2:63" x14ac:dyDescent="0.25">
      <c r="B232" s="13">
        <v>228</v>
      </c>
      <c r="C232" s="7">
        <v>44064.368750000001</v>
      </c>
      <c r="D232" s="8"/>
      <c r="E232" s="149"/>
      <c r="F232" s="149"/>
      <c r="G232" s="150"/>
      <c r="P232" s="13">
        <v>228</v>
      </c>
      <c r="Q232" s="20">
        <v>43416</v>
      </c>
      <c r="R232" s="21"/>
      <c r="S232" s="58" t="s">
        <v>80</v>
      </c>
      <c r="T232" s="59"/>
      <c r="U232" s="60" t="s">
        <v>242</v>
      </c>
      <c r="BG232" s="42">
        <v>44082.493750000001</v>
      </c>
      <c r="BI232" s="143"/>
      <c r="BJ232" s="143"/>
      <c r="BK232" s="143"/>
    </row>
    <row r="233" spans="2:63" x14ac:dyDescent="0.25">
      <c r="B233" s="13">
        <v>229</v>
      </c>
      <c r="C233" s="7">
        <v>44061.430555555555</v>
      </c>
      <c r="D233" s="8"/>
      <c r="E233" s="149"/>
      <c r="F233" s="149"/>
      <c r="G233" s="150"/>
      <c r="P233" s="13">
        <v>229</v>
      </c>
      <c r="Q233" s="20">
        <v>43416</v>
      </c>
      <c r="R233" s="21"/>
      <c r="S233" s="58"/>
      <c r="T233" s="59"/>
      <c r="U233" s="60" t="s">
        <v>242</v>
      </c>
      <c r="BG233" s="42">
        <v>44131.615972222222</v>
      </c>
      <c r="BI233" s="143"/>
      <c r="BJ233" s="143"/>
      <c r="BK233" s="143"/>
    </row>
    <row r="234" spans="2:63" x14ac:dyDescent="0.25">
      <c r="B234" s="13">
        <v>230</v>
      </c>
      <c r="C234" s="7">
        <v>44068.629166666666</v>
      </c>
      <c r="D234" s="8"/>
      <c r="E234" s="149"/>
      <c r="F234" s="149"/>
      <c r="G234" s="150"/>
      <c r="P234" s="13">
        <v>230</v>
      </c>
      <c r="Q234" s="20">
        <v>43446</v>
      </c>
      <c r="R234" s="21"/>
      <c r="S234" s="58" t="s">
        <v>82</v>
      </c>
      <c r="T234" s="59"/>
      <c r="U234" s="60" t="s">
        <v>242</v>
      </c>
      <c r="BG234" s="42">
        <v>44113.586111111108</v>
      </c>
      <c r="BI234" s="143"/>
      <c r="BJ234" s="143"/>
      <c r="BK234" s="143"/>
    </row>
    <row r="235" spans="2:63" x14ac:dyDescent="0.25">
      <c r="B235" s="13">
        <v>231</v>
      </c>
      <c r="C235" s="7">
        <v>44069.574999999997</v>
      </c>
      <c r="D235" s="8"/>
      <c r="E235" s="149"/>
      <c r="F235" s="149"/>
      <c r="G235" s="150"/>
      <c r="P235" s="13">
        <v>231</v>
      </c>
      <c r="Q235" s="20">
        <v>43447</v>
      </c>
      <c r="R235" s="21"/>
      <c r="S235" s="58" t="s">
        <v>83</v>
      </c>
      <c r="T235" s="59"/>
      <c r="U235" s="60" t="s">
        <v>242</v>
      </c>
      <c r="BG235" s="42">
        <v>44075.363888888889</v>
      </c>
      <c r="BI235" s="143"/>
      <c r="BJ235" s="143"/>
      <c r="BK235" s="143"/>
    </row>
    <row r="236" spans="2:63" x14ac:dyDescent="0.25">
      <c r="B236" s="13">
        <v>232</v>
      </c>
      <c r="C236" s="7">
        <v>44134.45416666667</v>
      </c>
      <c r="D236" s="8"/>
      <c r="E236" s="149"/>
      <c r="F236" s="149"/>
      <c r="G236" s="150"/>
      <c r="P236" s="13">
        <v>232</v>
      </c>
      <c r="Q236" s="20">
        <v>43451</v>
      </c>
      <c r="R236" s="21"/>
      <c r="S236" s="58" t="s">
        <v>88</v>
      </c>
      <c r="T236" s="59"/>
      <c r="U236" s="60" t="s">
        <v>242</v>
      </c>
      <c r="BG236" s="42">
        <v>44111.661805555559</v>
      </c>
      <c r="BI236" s="143"/>
      <c r="BJ236" s="143"/>
      <c r="BK236" s="143"/>
    </row>
    <row r="237" spans="2:63" x14ac:dyDescent="0.25">
      <c r="B237" s="13">
        <v>233</v>
      </c>
      <c r="C237" s="7">
        <v>44099.430555555555</v>
      </c>
      <c r="D237" s="8"/>
      <c r="E237" s="149"/>
      <c r="F237" s="149"/>
      <c r="G237" s="150"/>
      <c r="P237" s="13">
        <v>233</v>
      </c>
      <c r="Q237" s="20">
        <v>43452</v>
      </c>
      <c r="R237" s="21"/>
      <c r="S237" s="58" t="s">
        <v>90</v>
      </c>
      <c r="T237" s="59"/>
      <c r="U237" s="60" t="s">
        <v>242</v>
      </c>
      <c r="BG237" s="42">
        <v>44133.495833333334</v>
      </c>
      <c r="BI237" s="143"/>
      <c r="BJ237" s="143"/>
      <c r="BK237" s="143"/>
    </row>
    <row r="238" spans="2:63" x14ac:dyDescent="0.25">
      <c r="B238" s="13">
        <v>234</v>
      </c>
      <c r="C238" s="7">
        <v>44091.458333333336</v>
      </c>
      <c r="D238" s="8"/>
      <c r="E238" s="149"/>
      <c r="F238" s="149"/>
      <c r="G238" s="150"/>
      <c r="P238" s="13">
        <v>234</v>
      </c>
      <c r="Q238" s="20">
        <v>43465</v>
      </c>
      <c r="R238" s="21"/>
      <c r="S238" s="58" t="s">
        <v>91</v>
      </c>
      <c r="T238" s="59"/>
      <c r="U238" s="60" t="s">
        <v>242</v>
      </c>
      <c r="BG238" s="42">
        <v>44155.386111111111</v>
      </c>
      <c r="BI238" s="143"/>
      <c r="BJ238" s="143"/>
      <c r="BK238" s="143"/>
    </row>
    <row r="239" spans="2:63" x14ac:dyDescent="0.25">
      <c r="B239" s="13">
        <v>235</v>
      </c>
      <c r="C239" s="7">
        <v>44131.581944444442</v>
      </c>
      <c r="D239" s="8"/>
      <c r="E239" s="149"/>
      <c r="F239" s="149"/>
      <c r="G239" s="150"/>
      <c r="P239" s="13">
        <v>235</v>
      </c>
      <c r="Q239" s="20">
        <v>43468</v>
      </c>
      <c r="R239" s="21"/>
      <c r="S239" s="58" t="s">
        <v>92</v>
      </c>
      <c r="T239" s="59"/>
      <c r="U239" s="60" t="s">
        <v>242</v>
      </c>
      <c r="BG239" s="42">
        <v>44139.602083333331</v>
      </c>
      <c r="BI239" s="143"/>
      <c r="BJ239" s="143"/>
      <c r="BK239" s="143"/>
    </row>
    <row r="240" spans="2:63" x14ac:dyDescent="0.25">
      <c r="B240" s="13">
        <v>236</v>
      </c>
      <c r="C240" s="7">
        <v>44119.574305555558</v>
      </c>
      <c r="D240" s="8"/>
      <c r="E240" s="149"/>
      <c r="F240" s="149"/>
      <c r="G240" s="150"/>
      <c r="P240" s="13">
        <v>236</v>
      </c>
      <c r="Q240" s="20">
        <v>43469</v>
      </c>
      <c r="R240" s="21"/>
      <c r="S240" s="58" t="s">
        <v>95</v>
      </c>
      <c r="T240" s="59"/>
      <c r="U240" s="60" t="s">
        <v>242</v>
      </c>
      <c r="BG240" s="42">
        <v>44161.493055555555</v>
      </c>
      <c r="BI240" s="143"/>
      <c r="BJ240" s="143"/>
      <c r="BK240" s="143"/>
    </row>
    <row r="241" spans="2:63" x14ac:dyDescent="0.25">
      <c r="B241" s="13">
        <v>237</v>
      </c>
      <c r="C241" s="7">
        <v>44082.607638888891</v>
      </c>
      <c r="D241" s="8"/>
      <c r="E241" s="149"/>
      <c r="F241" s="149"/>
      <c r="G241" s="150"/>
      <c r="P241" s="13">
        <v>237</v>
      </c>
      <c r="Q241" s="20">
        <v>43454</v>
      </c>
      <c r="R241" s="21"/>
      <c r="S241" s="58" t="s">
        <v>96</v>
      </c>
      <c r="T241" s="59"/>
      <c r="U241" s="60" t="s">
        <v>242</v>
      </c>
      <c r="BG241" s="42">
        <v>44141.368750000001</v>
      </c>
      <c r="BI241" s="143"/>
      <c r="BJ241" s="143"/>
      <c r="BK241" s="143"/>
    </row>
    <row r="242" spans="2:63" x14ac:dyDescent="0.25">
      <c r="B242" s="13">
        <v>238</v>
      </c>
      <c r="C242" s="7">
        <v>44085.435416666667</v>
      </c>
      <c r="D242" s="8"/>
      <c r="E242" s="149"/>
      <c r="F242" s="149"/>
      <c r="G242" s="150"/>
      <c r="P242" s="13">
        <v>238</v>
      </c>
      <c r="Q242" s="20">
        <v>43476</v>
      </c>
      <c r="R242" s="21"/>
      <c r="S242" s="58" t="s">
        <v>98</v>
      </c>
      <c r="T242" s="59"/>
      <c r="U242" s="60" t="s">
        <v>242</v>
      </c>
      <c r="BG242" s="42"/>
      <c r="BI242" s="143"/>
      <c r="BJ242" s="143"/>
      <c r="BK242" s="143"/>
    </row>
    <row r="243" spans="2:63" x14ac:dyDescent="0.25">
      <c r="B243" s="13">
        <v>239</v>
      </c>
      <c r="C243" s="7">
        <v>44134.694444444445</v>
      </c>
      <c r="D243" s="8"/>
      <c r="E243" s="149"/>
      <c r="F243" s="149"/>
      <c r="G243" s="150"/>
      <c r="P243" s="13">
        <v>239</v>
      </c>
      <c r="Q243" s="20">
        <v>43479</v>
      </c>
      <c r="R243" s="21"/>
      <c r="S243" s="58" t="s">
        <v>99</v>
      </c>
      <c r="T243" s="59"/>
      <c r="U243" s="60" t="s">
        <v>242</v>
      </c>
      <c r="BG243" s="42"/>
      <c r="BI243" s="143"/>
      <c r="BJ243" s="143"/>
      <c r="BK243" s="143"/>
    </row>
    <row r="244" spans="2:63" x14ac:dyDescent="0.25">
      <c r="B244" s="13">
        <v>240</v>
      </c>
      <c r="C244" s="7">
        <v>44096.400694444441</v>
      </c>
      <c r="D244" s="8"/>
      <c r="E244" s="149"/>
      <c r="F244" s="149"/>
      <c r="G244" s="150"/>
      <c r="P244" s="13">
        <v>240</v>
      </c>
      <c r="Q244" s="20">
        <v>43117</v>
      </c>
      <c r="R244" s="21"/>
      <c r="S244" s="58" t="s">
        <v>101</v>
      </c>
      <c r="T244" s="59"/>
      <c r="U244" s="60" t="s">
        <v>242</v>
      </c>
      <c r="BG244" s="42"/>
      <c r="BI244" s="143"/>
      <c r="BJ244" s="143"/>
      <c r="BK244" s="143"/>
    </row>
    <row r="245" spans="2:63" x14ac:dyDescent="0.25">
      <c r="B245" s="13">
        <v>241</v>
      </c>
      <c r="C245" s="7">
        <v>44076.375</v>
      </c>
      <c r="D245" s="8"/>
      <c r="E245" s="149"/>
      <c r="F245" s="149"/>
      <c r="G245" s="150"/>
      <c r="P245" s="13">
        <v>241</v>
      </c>
      <c r="Q245" s="20">
        <v>43481</v>
      </c>
      <c r="R245" s="21"/>
      <c r="S245" s="58" t="s">
        <v>102</v>
      </c>
      <c r="T245" s="59"/>
      <c r="U245" s="60" t="s">
        <v>242</v>
      </c>
      <c r="BG245" s="42"/>
      <c r="BI245" s="143"/>
      <c r="BJ245" s="143"/>
      <c r="BK245" s="143"/>
    </row>
    <row r="246" spans="2:63" x14ac:dyDescent="0.25">
      <c r="B246" s="13">
        <v>242</v>
      </c>
      <c r="C246" s="7">
        <v>44131.472222222219</v>
      </c>
      <c r="D246" s="8"/>
      <c r="E246" s="149"/>
      <c r="F246" s="149"/>
      <c r="G246" s="150"/>
      <c r="P246" s="13">
        <v>242</v>
      </c>
      <c r="Q246" s="20">
        <v>43486</v>
      </c>
      <c r="R246" s="21"/>
      <c r="S246" s="58" t="s">
        <v>103</v>
      </c>
      <c r="T246" s="59"/>
      <c r="U246" s="60" t="s">
        <v>242</v>
      </c>
      <c r="BG246" s="42"/>
      <c r="BI246" s="143"/>
      <c r="BJ246" s="143"/>
      <c r="BK246" s="143"/>
    </row>
    <row r="247" spans="2:63" x14ac:dyDescent="0.25">
      <c r="B247" s="13">
        <v>243</v>
      </c>
      <c r="C247" s="7">
        <v>44082.42291666667</v>
      </c>
      <c r="D247" s="8"/>
      <c r="E247" s="149"/>
      <c r="F247" s="149"/>
      <c r="G247" s="150"/>
      <c r="P247" s="13">
        <v>243</v>
      </c>
      <c r="Q247" s="20">
        <v>43486</v>
      </c>
      <c r="R247" s="21"/>
      <c r="S247" s="58" t="s">
        <v>103</v>
      </c>
      <c r="T247" s="59"/>
      <c r="U247" s="60" t="s">
        <v>242</v>
      </c>
      <c r="BG247" s="42"/>
      <c r="BI247" s="143"/>
      <c r="BJ247" s="143"/>
      <c r="BK247" s="143"/>
    </row>
    <row r="248" spans="2:63" x14ac:dyDescent="0.25">
      <c r="B248" s="13">
        <v>244</v>
      </c>
      <c r="C248" s="7">
        <v>44097.586805555555</v>
      </c>
      <c r="D248" s="8"/>
      <c r="E248" s="149"/>
      <c r="F248" s="149"/>
      <c r="G248" s="150"/>
      <c r="P248" s="13">
        <v>244</v>
      </c>
      <c r="Q248" s="20">
        <v>43482</v>
      </c>
      <c r="R248" s="21"/>
      <c r="S248" s="58" t="s">
        <v>104</v>
      </c>
      <c r="T248" s="59"/>
      <c r="U248" s="60" t="s">
        <v>242</v>
      </c>
      <c r="BG248" s="42"/>
      <c r="BI248" s="143"/>
      <c r="BJ248" s="143"/>
      <c r="BK248" s="143"/>
    </row>
    <row r="249" spans="2:63" x14ac:dyDescent="0.25">
      <c r="B249" s="13">
        <v>245</v>
      </c>
      <c r="C249" s="7">
        <v>44096.602083333331</v>
      </c>
      <c r="D249" s="8"/>
      <c r="E249" s="149"/>
      <c r="F249" s="149"/>
      <c r="G249" s="150"/>
      <c r="P249" s="13">
        <v>245</v>
      </c>
      <c r="Q249" s="20">
        <v>43482</v>
      </c>
      <c r="R249" s="21"/>
      <c r="S249" s="58" t="s">
        <v>105</v>
      </c>
      <c r="T249" s="59"/>
      <c r="U249" s="60" t="s">
        <v>242</v>
      </c>
      <c r="BG249" s="42"/>
      <c r="BI249" s="143"/>
      <c r="BJ249" s="143"/>
      <c r="BK249" s="143"/>
    </row>
    <row r="250" spans="2:63" x14ac:dyDescent="0.25">
      <c r="B250" s="13">
        <v>246</v>
      </c>
      <c r="C250" s="7">
        <v>44089.634722222225</v>
      </c>
      <c r="D250" s="8"/>
      <c r="E250" s="149"/>
      <c r="F250" s="149"/>
      <c r="G250" s="150"/>
      <c r="P250" s="13">
        <v>246</v>
      </c>
      <c r="Q250" s="20">
        <v>43493</v>
      </c>
      <c r="R250" s="21"/>
      <c r="S250" s="58" t="s">
        <v>106</v>
      </c>
      <c r="T250" s="59"/>
      <c r="U250" s="60" t="s">
        <v>242</v>
      </c>
      <c r="BG250" s="42"/>
      <c r="BI250" s="143"/>
      <c r="BJ250" s="143"/>
      <c r="BK250" s="143"/>
    </row>
    <row r="251" spans="2:63" x14ac:dyDescent="0.25">
      <c r="B251" s="13">
        <v>247</v>
      </c>
      <c r="C251" s="7">
        <v>44075.388194444444</v>
      </c>
      <c r="D251" s="8"/>
      <c r="E251" s="149"/>
      <c r="F251" s="149"/>
      <c r="G251" s="150"/>
      <c r="P251" s="13">
        <v>247</v>
      </c>
      <c r="Q251" s="20">
        <v>43488</v>
      </c>
      <c r="R251" s="21"/>
      <c r="S251" s="58" t="s">
        <v>107</v>
      </c>
      <c r="T251" s="59"/>
      <c r="U251" s="60" t="s">
        <v>242</v>
      </c>
      <c r="BG251" s="42"/>
      <c r="BI251" s="143"/>
      <c r="BJ251" s="143"/>
      <c r="BK251" s="143"/>
    </row>
    <row r="252" spans="2:63" x14ac:dyDescent="0.25">
      <c r="B252" s="13">
        <v>248</v>
      </c>
      <c r="C252" s="7">
        <v>44075.422222222223</v>
      </c>
      <c r="D252" s="8"/>
      <c r="E252" s="149"/>
      <c r="F252" s="149"/>
      <c r="G252" s="150"/>
      <c r="P252" s="13">
        <v>248</v>
      </c>
      <c r="Q252" s="20">
        <v>43497</v>
      </c>
      <c r="R252" s="21"/>
      <c r="S252" s="58" t="s">
        <v>117</v>
      </c>
      <c r="T252" s="59"/>
      <c r="U252" s="60" t="s">
        <v>242</v>
      </c>
      <c r="BG252" s="42"/>
      <c r="BI252" s="143"/>
      <c r="BJ252" s="143"/>
      <c r="BK252" s="143"/>
    </row>
    <row r="253" spans="2:63" ht="15.75" thickBot="1" x14ac:dyDescent="0.3">
      <c r="B253" s="13">
        <v>249</v>
      </c>
      <c r="C253" s="7">
        <v>44117.599305555559</v>
      </c>
      <c r="D253" s="8"/>
      <c r="E253" s="149"/>
      <c r="F253" s="149"/>
      <c r="G253" s="150"/>
      <c r="P253" s="13">
        <v>249</v>
      </c>
      <c r="Q253" s="20">
        <v>43496</v>
      </c>
      <c r="R253" s="21"/>
      <c r="S253" s="58" t="s">
        <v>120</v>
      </c>
      <c r="T253" s="59"/>
      <c r="U253" s="60" t="s">
        <v>242</v>
      </c>
      <c r="BG253" s="42"/>
      <c r="BI253" s="143"/>
      <c r="BJ253" s="143"/>
      <c r="BK253" s="143"/>
    </row>
    <row r="254" spans="2:63" ht="15.75" thickBot="1" x14ac:dyDescent="0.3">
      <c r="B254" s="3">
        <v>250</v>
      </c>
      <c r="C254" s="142">
        <v>44078.452777777777</v>
      </c>
      <c r="D254" s="140"/>
      <c r="E254" s="4"/>
      <c r="F254" s="102"/>
      <c r="G254" s="103"/>
      <c r="P254" s="13">
        <v>250</v>
      </c>
      <c r="Q254" s="20">
        <v>43496</v>
      </c>
      <c r="R254" s="21"/>
      <c r="S254" s="58" t="s">
        <v>121</v>
      </c>
      <c r="T254" s="59"/>
      <c r="U254" s="60" t="s">
        <v>242</v>
      </c>
      <c r="BG254" s="42"/>
      <c r="BI254" s="143"/>
      <c r="BJ254" s="143"/>
      <c r="BK254" s="143"/>
    </row>
    <row r="255" spans="2:63" x14ac:dyDescent="0.25">
      <c r="C255" s="141">
        <v>44077.402777777781</v>
      </c>
      <c r="D255" s="139"/>
      <c r="P255" s="13">
        <v>251</v>
      </c>
      <c r="Q255" s="20">
        <v>43500</v>
      </c>
      <c r="R255" s="21"/>
      <c r="S255" s="58" t="s">
        <v>125</v>
      </c>
      <c r="T255" s="59"/>
      <c r="U255" s="60" t="s">
        <v>242</v>
      </c>
      <c r="BG255" s="42"/>
      <c r="BI255" s="143"/>
      <c r="BJ255" s="143"/>
      <c r="BK255" s="143"/>
    </row>
    <row r="256" spans="2:63" x14ac:dyDescent="0.25">
      <c r="C256" s="141">
        <v>44113.374305555553</v>
      </c>
      <c r="D256" s="139"/>
      <c r="P256" s="13">
        <v>252</v>
      </c>
      <c r="Q256" s="20">
        <v>43500</v>
      </c>
      <c r="R256" s="21"/>
      <c r="S256" s="58" t="s">
        <v>126</v>
      </c>
      <c r="T256" s="59"/>
      <c r="U256" s="60" t="s">
        <v>242</v>
      </c>
      <c r="BG256" s="42"/>
      <c r="BI256" s="143"/>
      <c r="BJ256" s="143"/>
      <c r="BK256" s="143"/>
    </row>
    <row r="257" spans="3:63" x14ac:dyDescent="0.25">
      <c r="C257" s="38">
        <v>44098.652083333334</v>
      </c>
      <c r="D257" s="56"/>
      <c r="E257" s="108"/>
      <c r="P257" s="13">
        <v>253</v>
      </c>
      <c r="Q257" s="20">
        <v>43500</v>
      </c>
      <c r="R257" s="21"/>
      <c r="S257" s="58" t="s">
        <v>127</v>
      </c>
      <c r="T257" s="59"/>
      <c r="U257" s="60" t="s">
        <v>242</v>
      </c>
      <c r="BG257" s="42"/>
      <c r="BI257" s="143"/>
      <c r="BJ257" s="143"/>
      <c r="BK257" s="143"/>
    </row>
    <row r="258" spans="3:63" x14ac:dyDescent="0.25">
      <c r="C258" s="141">
        <v>44075.595833333333</v>
      </c>
      <c r="D258" s="56"/>
      <c r="E258" s="104"/>
      <c r="P258" s="13">
        <v>254</v>
      </c>
      <c r="Q258" s="20">
        <v>43500</v>
      </c>
      <c r="R258" s="21"/>
      <c r="S258" s="58" t="s">
        <v>96</v>
      </c>
      <c r="T258" s="59"/>
      <c r="U258" s="60" t="s">
        <v>242</v>
      </c>
      <c r="BG258" s="42"/>
      <c r="BI258" s="143"/>
      <c r="BJ258" s="143"/>
      <c r="BK258" s="143"/>
    </row>
    <row r="259" spans="3:63" x14ac:dyDescent="0.25">
      <c r="C259" s="141">
        <v>44090.595138888886</v>
      </c>
      <c r="D259" s="56"/>
      <c r="P259" s="13">
        <v>255</v>
      </c>
      <c r="Q259" s="20">
        <v>43500</v>
      </c>
      <c r="R259" s="21"/>
      <c r="S259" s="58" t="s">
        <v>128</v>
      </c>
      <c r="T259" s="59"/>
      <c r="U259" s="60" t="s">
        <v>242</v>
      </c>
      <c r="BG259" s="42"/>
      <c r="BI259" s="143"/>
      <c r="BJ259" s="143"/>
      <c r="BK259" s="143"/>
    </row>
    <row r="260" spans="3:63" x14ac:dyDescent="0.25">
      <c r="C260" s="141">
        <v>44085.581250000003</v>
      </c>
      <c r="D260" s="56"/>
      <c r="E260" s="104"/>
      <c r="P260" s="13">
        <v>256</v>
      </c>
      <c r="Q260" s="20">
        <v>43502</v>
      </c>
      <c r="R260" s="21"/>
      <c r="S260" s="58" t="s">
        <v>129</v>
      </c>
      <c r="T260" s="59"/>
      <c r="U260" s="60" t="s">
        <v>242</v>
      </c>
      <c r="BG260" s="42"/>
      <c r="BI260" s="143"/>
      <c r="BJ260" s="143"/>
      <c r="BK260" s="143"/>
    </row>
    <row r="261" spans="3:63" x14ac:dyDescent="0.25">
      <c r="C261" s="141">
        <v>44090.393750000003</v>
      </c>
      <c r="D261" s="56"/>
      <c r="P261" s="13">
        <v>257</v>
      </c>
      <c r="Q261" s="20">
        <v>43503</v>
      </c>
      <c r="R261" s="21"/>
      <c r="S261" s="58" t="s">
        <v>131</v>
      </c>
      <c r="T261" s="59"/>
      <c r="U261" s="60" t="s">
        <v>242</v>
      </c>
      <c r="BG261" s="42"/>
      <c r="BI261" s="143"/>
      <c r="BJ261" s="143"/>
      <c r="BK261" s="143"/>
    </row>
    <row r="262" spans="3:63" x14ac:dyDescent="0.25">
      <c r="C262" s="141">
        <v>44133.397222222222</v>
      </c>
      <c r="D262" s="56"/>
      <c r="P262" s="13">
        <v>258</v>
      </c>
      <c r="Q262" s="20">
        <v>43507</v>
      </c>
      <c r="R262" s="21"/>
      <c r="S262" s="58" t="s">
        <v>134</v>
      </c>
      <c r="T262" s="59"/>
      <c r="U262" s="60" t="s">
        <v>242</v>
      </c>
      <c r="BG262" s="42"/>
      <c r="BI262" s="143"/>
      <c r="BJ262" s="143"/>
      <c r="BK262" s="143"/>
    </row>
    <row r="263" spans="3:63" x14ac:dyDescent="0.25">
      <c r="C263" s="141">
        <v>44082.42291666667</v>
      </c>
      <c r="D263" s="56"/>
      <c r="P263" s="13">
        <v>259</v>
      </c>
      <c r="Q263" s="20">
        <v>43507</v>
      </c>
      <c r="R263" s="21"/>
      <c r="S263" s="58" t="s">
        <v>135</v>
      </c>
      <c r="T263" s="59"/>
      <c r="U263" s="60" t="s">
        <v>242</v>
      </c>
      <c r="BG263" s="42"/>
      <c r="BI263" s="143"/>
      <c r="BJ263" s="143"/>
      <c r="BK263" s="143"/>
    </row>
    <row r="264" spans="3:63" x14ac:dyDescent="0.25">
      <c r="C264" s="141">
        <v>44131.472222222219</v>
      </c>
      <c r="D264" s="56"/>
      <c r="P264" s="13">
        <v>260</v>
      </c>
      <c r="Q264" s="20">
        <v>43508</v>
      </c>
      <c r="R264" s="21"/>
      <c r="S264" s="58" t="s">
        <v>136</v>
      </c>
      <c r="T264" s="59"/>
      <c r="U264" s="60" t="s">
        <v>242</v>
      </c>
      <c r="BG264" s="42"/>
      <c r="BI264" s="143"/>
      <c r="BJ264" s="143"/>
      <c r="BK264" s="143"/>
    </row>
    <row r="265" spans="3:63" x14ac:dyDescent="0.25">
      <c r="C265" s="141">
        <v>44085.435416666667</v>
      </c>
      <c r="D265" s="139"/>
      <c r="P265" s="13">
        <v>261</v>
      </c>
      <c r="Q265" s="20">
        <v>43509</v>
      </c>
      <c r="R265" s="21"/>
      <c r="S265" s="58" t="s">
        <v>137</v>
      </c>
      <c r="T265" s="59"/>
      <c r="U265" s="60" t="s">
        <v>242</v>
      </c>
      <c r="BG265" s="42"/>
      <c r="BI265" s="143"/>
      <c r="BJ265" s="143"/>
      <c r="BK265" s="143"/>
    </row>
    <row r="266" spans="3:63" x14ac:dyDescent="0.25">
      <c r="C266" s="42">
        <v>44145.566666666666</v>
      </c>
      <c r="P266" s="13">
        <v>262</v>
      </c>
      <c r="Q266" s="20">
        <v>43160.4</v>
      </c>
      <c r="R266" s="21"/>
      <c r="S266" s="58" t="s">
        <v>36</v>
      </c>
      <c r="T266" s="59"/>
      <c r="U266" s="60" t="s">
        <v>242</v>
      </c>
      <c r="BG266" s="42"/>
      <c r="BI266" s="143"/>
      <c r="BJ266" s="143"/>
      <c r="BK266" s="143"/>
    </row>
    <row r="267" spans="3:63" x14ac:dyDescent="0.25">
      <c r="C267" s="42">
        <v>44148.390972222223</v>
      </c>
      <c r="P267" s="13">
        <v>263</v>
      </c>
      <c r="Q267" s="20">
        <v>43221.402083333334</v>
      </c>
      <c r="R267" s="21"/>
      <c r="S267" s="58" t="s">
        <v>36</v>
      </c>
      <c r="T267" s="59"/>
      <c r="U267" s="60" t="s">
        <v>242</v>
      </c>
      <c r="BG267" s="42"/>
      <c r="BI267" s="143"/>
      <c r="BJ267" s="143"/>
      <c r="BK267" s="143"/>
    </row>
    <row r="268" spans="3:63" x14ac:dyDescent="0.25">
      <c r="C268" s="42">
        <v>44148.681944444441</v>
      </c>
      <c r="P268" s="13">
        <v>264</v>
      </c>
      <c r="Q268" s="20">
        <v>43222.473611111112</v>
      </c>
      <c r="R268" s="21"/>
      <c r="S268" s="58" t="s">
        <v>36</v>
      </c>
      <c r="T268" s="59"/>
      <c r="U268" s="60" t="s">
        <v>242</v>
      </c>
      <c r="BG268" s="42"/>
      <c r="BI268" s="143"/>
      <c r="BJ268" s="143"/>
      <c r="BK268" s="143"/>
    </row>
    <row r="269" spans="3:63" x14ac:dyDescent="0.25">
      <c r="C269" s="42">
        <v>44161.416666666664</v>
      </c>
      <c r="P269" s="13">
        <v>265</v>
      </c>
      <c r="Q269" s="20">
        <v>43237.400694444441</v>
      </c>
      <c r="R269" s="21"/>
      <c r="S269" s="58" t="s">
        <v>36</v>
      </c>
      <c r="T269" s="59"/>
      <c r="U269" s="60" t="s">
        <v>242</v>
      </c>
      <c r="BG269" s="42"/>
      <c r="BI269" s="143"/>
      <c r="BJ269" s="143"/>
      <c r="BK269" s="143"/>
    </row>
    <row r="270" spans="3:63" x14ac:dyDescent="0.25">
      <c r="C270" s="42">
        <v>44159.404166666667</v>
      </c>
      <c r="P270" s="13">
        <v>266</v>
      </c>
      <c r="Q270" s="20">
        <v>43221.35833333333</v>
      </c>
      <c r="R270" s="21"/>
      <c r="S270" s="58" t="s">
        <v>36</v>
      </c>
      <c r="T270" s="59"/>
      <c r="U270" s="60" t="s">
        <v>242</v>
      </c>
      <c r="BG270" s="42"/>
      <c r="BI270" s="143"/>
      <c r="BJ270" s="143"/>
      <c r="BK270" s="143"/>
    </row>
    <row r="271" spans="3:63" x14ac:dyDescent="0.25">
      <c r="C271" s="42">
        <v>44146.393055555556</v>
      </c>
      <c r="P271" s="13">
        <v>267</v>
      </c>
      <c r="Q271" s="20">
        <v>43229.606249999997</v>
      </c>
      <c r="R271" s="21"/>
      <c r="S271" s="58" t="s">
        <v>36</v>
      </c>
      <c r="T271" s="59"/>
      <c r="U271" s="60" t="s">
        <v>242</v>
      </c>
      <c r="BG271" s="42"/>
      <c r="BI271" s="143"/>
      <c r="BJ271" s="143"/>
      <c r="BK271" s="143"/>
    </row>
    <row r="272" spans="3:63" x14ac:dyDescent="0.25">
      <c r="C272" s="42">
        <v>44140.40902777778</v>
      </c>
      <c r="P272" s="13">
        <v>268</v>
      </c>
      <c r="Q272" s="20">
        <v>43237.400694444441</v>
      </c>
      <c r="R272" s="21"/>
      <c r="S272" s="58" t="s">
        <v>36</v>
      </c>
      <c r="T272" s="59"/>
      <c r="U272" s="60" t="s">
        <v>242</v>
      </c>
      <c r="BG272" s="42"/>
      <c r="BI272" s="143"/>
      <c r="BJ272" s="143"/>
      <c r="BK272" s="143"/>
    </row>
    <row r="273" spans="3:63" x14ac:dyDescent="0.25">
      <c r="C273" s="42">
        <v>44161.416666666664</v>
      </c>
      <c r="P273" s="13">
        <v>269</v>
      </c>
      <c r="Q273" s="20">
        <v>43257.395138888889</v>
      </c>
      <c r="R273" s="21"/>
      <c r="S273" s="58" t="s">
        <v>36</v>
      </c>
      <c r="T273" s="59"/>
      <c r="U273" s="60" t="s">
        <v>242</v>
      </c>
      <c r="BG273" s="42"/>
      <c r="BI273" s="143"/>
      <c r="BJ273" s="143"/>
      <c r="BK273" s="143"/>
    </row>
    <row r="274" spans="3:63" x14ac:dyDescent="0.25">
      <c r="C274" s="42">
        <v>44152.61041666667</v>
      </c>
      <c r="P274" s="13">
        <v>270</v>
      </c>
      <c r="Q274" s="20">
        <v>43259.583333333336</v>
      </c>
      <c r="R274" s="21"/>
      <c r="S274" s="58" t="s">
        <v>36</v>
      </c>
      <c r="T274" s="59"/>
      <c r="U274" s="60" t="s">
        <v>242</v>
      </c>
      <c r="BG274" s="42"/>
      <c r="BI274" s="143"/>
      <c r="BJ274" s="143"/>
      <c r="BK274" s="143"/>
    </row>
    <row r="275" spans="3:63" x14ac:dyDescent="0.25">
      <c r="C275" s="42">
        <v>44154.454861111109</v>
      </c>
      <c r="P275" s="13">
        <v>271</v>
      </c>
      <c r="Q275" s="20">
        <v>43278.654166666667</v>
      </c>
      <c r="R275" s="21"/>
      <c r="S275" s="58" t="s">
        <v>36</v>
      </c>
      <c r="T275" s="59"/>
      <c r="U275" s="60" t="s">
        <v>242</v>
      </c>
      <c r="BG275" s="42"/>
      <c r="BI275" s="143"/>
      <c r="BJ275" s="143"/>
      <c r="BK275" s="143"/>
    </row>
    <row r="276" spans="3:63" x14ac:dyDescent="0.25">
      <c r="P276" s="13">
        <v>272</v>
      </c>
      <c r="Q276" s="20">
        <v>43256.599305555559</v>
      </c>
      <c r="R276" s="21"/>
      <c r="S276" s="58" t="s">
        <v>36</v>
      </c>
      <c r="T276" s="59"/>
      <c r="U276" s="60" t="s">
        <v>242</v>
      </c>
      <c r="BG276" s="42"/>
      <c r="BI276" s="143"/>
      <c r="BJ276" s="143"/>
      <c r="BK276" s="143"/>
    </row>
    <row r="277" spans="3:63" x14ac:dyDescent="0.25">
      <c r="P277" s="13">
        <v>273</v>
      </c>
      <c r="Q277" s="20">
        <v>43257.395138888889</v>
      </c>
      <c r="R277" s="21"/>
      <c r="S277" s="58" t="s">
        <v>36</v>
      </c>
      <c r="T277" s="59"/>
      <c r="U277" s="60" t="s">
        <v>242</v>
      </c>
      <c r="BG277" s="42"/>
      <c r="BI277" s="143"/>
      <c r="BJ277" s="143"/>
      <c r="BK277" s="143"/>
    </row>
    <row r="278" spans="3:63" x14ac:dyDescent="0.25">
      <c r="P278" s="13">
        <v>274</v>
      </c>
      <c r="Q278" s="20">
        <v>43259.583333333336</v>
      </c>
      <c r="R278" s="21"/>
      <c r="S278" s="58" t="s">
        <v>36</v>
      </c>
      <c r="T278" s="59"/>
      <c r="U278" s="60" t="s">
        <v>242</v>
      </c>
      <c r="BG278" s="42"/>
      <c r="BI278" s="143"/>
      <c r="BJ278" s="143"/>
      <c r="BK278" s="143"/>
    </row>
    <row r="279" spans="3:63" x14ac:dyDescent="0.25">
      <c r="P279" s="13">
        <v>275</v>
      </c>
      <c r="Q279" s="20">
        <v>43265.361111111109</v>
      </c>
      <c r="R279" s="21"/>
      <c r="S279" s="58" t="s">
        <v>36</v>
      </c>
      <c r="T279" s="59"/>
      <c r="U279" s="60" t="s">
        <v>242</v>
      </c>
      <c r="BG279" s="42"/>
      <c r="BI279" s="143"/>
      <c r="BJ279" s="143"/>
      <c r="BK279" s="143"/>
    </row>
    <row r="280" spans="3:63" x14ac:dyDescent="0.25">
      <c r="P280" s="13">
        <v>276</v>
      </c>
      <c r="Q280" s="20">
        <v>43270.400000000001</v>
      </c>
      <c r="R280" s="21"/>
      <c r="S280" s="58" t="s">
        <v>36</v>
      </c>
      <c r="T280" s="59"/>
      <c r="U280" s="60" t="s">
        <v>242</v>
      </c>
      <c r="BG280" s="42"/>
      <c r="BI280" s="143"/>
      <c r="BJ280" s="143"/>
      <c r="BK280" s="143"/>
    </row>
    <row r="281" spans="3:63" x14ac:dyDescent="0.25">
      <c r="P281" s="13">
        <v>277</v>
      </c>
      <c r="Q281" s="20">
        <v>43278.654166666667</v>
      </c>
      <c r="R281" s="21"/>
      <c r="S281" s="58" t="s">
        <v>36</v>
      </c>
      <c r="T281" s="59"/>
      <c r="U281" s="60" t="s">
        <v>242</v>
      </c>
      <c r="BG281" s="42"/>
      <c r="BI281" s="143"/>
      <c r="BJ281" s="143"/>
      <c r="BK281" s="143"/>
    </row>
    <row r="282" spans="3:63" x14ac:dyDescent="0.25">
      <c r="P282" s="13">
        <v>278</v>
      </c>
      <c r="Q282" s="20">
        <v>43285.381944444445</v>
      </c>
      <c r="R282" s="21"/>
      <c r="S282" s="58" t="s">
        <v>36</v>
      </c>
      <c r="T282" s="59"/>
      <c r="U282" s="60" t="s">
        <v>242</v>
      </c>
      <c r="BG282" s="42"/>
      <c r="BI282" s="143"/>
      <c r="BJ282" s="143"/>
      <c r="BK282" s="143"/>
    </row>
    <row r="283" spans="3:63" x14ac:dyDescent="0.25">
      <c r="P283" s="13">
        <v>279</v>
      </c>
      <c r="Q283" s="20">
        <v>43286.420138888891</v>
      </c>
      <c r="R283" s="21"/>
      <c r="S283" s="58" t="s">
        <v>36</v>
      </c>
      <c r="T283" s="59"/>
      <c r="U283" s="60" t="s">
        <v>242</v>
      </c>
      <c r="BG283" s="42"/>
      <c r="BI283" s="143"/>
      <c r="BJ283" s="143"/>
      <c r="BK283" s="143"/>
    </row>
    <row r="284" spans="3:63" x14ac:dyDescent="0.25">
      <c r="P284" s="13">
        <v>280</v>
      </c>
      <c r="Q284" s="20">
        <v>43312.61041666667</v>
      </c>
      <c r="R284" s="21"/>
      <c r="S284" s="58" t="s">
        <v>36</v>
      </c>
      <c r="T284" s="59"/>
      <c r="U284" s="60" t="s">
        <v>242</v>
      </c>
      <c r="BG284" s="42"/>
      <c r="BI284" s="143"/>
      <c r="BJ284" s="143"/>
      <c r="BK284" s="143"/>
    </row>
    <row r="285" spans="3:63" x14ac:dyDescent="0.25">
      <c r="P285" s="13">
        <v>281</v>
      </c>
      <c r="Q285" s="20">
        <v>43346.571527777778</v>
      </c>
      <c r="R285" s="21"/>
      <c r="S285" s="58" t="s">
        <v>36</v>
      </c>
      <c r="T285" s="59"/>
      <c r="U285" s="60" t="s">
        <v>242</v>
      </c>
      <c r="BG285" s="42"/>
      <c r="BI285" s="143"/>
      <c r="BJ285" s="143"/>
      <c r="BK285" s="143"/>
    </row>
    <row r="286" spans="3:63" x14ac:dyDescent="0.25">
      <c r="P286" s="13">
        <v>282</v>
      </c>
      <c r="Q286" s="20">
        <v>43291.481944444444</v>
      </c>
      <c r="R286" s="21"/>
      <c r="S286" s="58" t="s">
        <v>36</v>
      </c>
      <c r="T286" s="59"/>
      <c r="U286" s="60" t="s">
        <v>242</v>
      </c>
      <c r="BG286" s="42"/>
      <c r="BI286" s="143"/>
      <c r="BJ286" s="143"/>
      <c r="BK286" s="143"/>
    </row>
    <row r="287" spans="3:63" x14ac:dyDescent="0.25">
      <c r="P287" s="13">
        <v>283</v>
      </c>
      <c r="Q287" s="20">
        <v>43312.61041666667</v>
      </c>
      <c r="R287" s="21"/>
      <c r="S287" s="58" t="s">
        <v>36</v>
      </c>
      <c r="T287" s="59"/>
      <c r="U287" s="60" t="s">
        <v>242</v>
      </c>
      <c r="BG287" s="42"/>
      <c r="BI287" s="143"/>
      <c r="BJ287" s="143"/>
      <c r="BK287" s="143"/>
    </row>
    <row r="288" spans="3:63" x14ac:dyDescent="0.25">
      <c r="P288" s="13">
        <v>284</v>
      </c>
      <c r="Q288" s="20">
        <v>43346.571527777778</v>
      </c>
      <c r="R288" s="21"/>
      <c r="S288" s="58" t="s">
        <v>36</v>
      </c>
      <c r="T288" s="59"/>
      <c r="U288" s="60" t="s">
        <v>242</v>
      </c>
      <c r="BG288" s="42"/>
      <c r="BI288" s="143"/>
      <c r="BJ288" s="143"/>
      <c r="BK288" s="143"/>
    </row>
    <row r="289" spans="3:63" x14ac:dyDescent="0.25">
      <c r="P289" s="13">
        <v>285</v>
      </c>
      <c r="Q289" s="20">
        <v>43516</v>
      </c>
      <c r="R289" s="21"/>
      <c r="S289" s="58" t="s">
        <v>169</v>
      </c>
      <c r="T289" s="59"/>
      <c r="U289" s="60" t="s">
        <v>242</v>
      </c>
      <c r="BG289" s="42"/>
      <c r="BI289" s="143"/>
      <c r="BJ289" s="143"/>
      <c r="BK289" s="143"/>
    </row>
    <row r="290" spans="3:63" x14ac:dyDescent="0.25">
      <c r="C290"/>
      <c r="P290" s="13">
        <v>286</v>
      </c>
      <c r="Q290" s="20">
        <v>43516</v>
      </c>
      <c r="R290" s="21"/>
      <c r="S290" s="58" t="s">
        <v>170</v>
      </c>
      <c r="T290" s="59"/>
      <c r="U290" s="60" t="s">
        <v>242</v>
      </c>
      <c r="BG290" s="42"/>
      <c r="BI290" s="143"/>
      <c r="BJ290" s="143"/>
      <c r="BK290" s="143"/>
    </row>
    <row r="291" spans="3:63" x14ac:dyDescent="0.25">
      <c r="C291"/>
      <c r="P291" s="13">
        <v>287</v>
      </c>
      <c r="Q291" s="20">
        <v>43522</v>
      </c>
      <c r="R291" s="21"/>
      <c r="S291" s="58" t="s">
        <v>195</v>
      </c>
      <c r="T291" s="59"/>
      <c r="U291" s="60" t="s">
        <v>242</v>
      </c>
      <c r="BG291" s="42"/>
      <c r="BI291" s="143"/>
      <c r="BJ291" s="143"/>
      <c r="BK291" s="143"/>
    </row>
    <row r="292" spans="3:63" x14ac:dyDescent="0.25">
      <c r="C292"/>
      <c r="P292" s="13">
        <v>288</v>
      </c>
      <c r="Q292" s="20">
        <v>43524</v>
      </c>
      <c r="R292" s="21"/>
      <c r="S292" s="58" t="s">
        <v>202</v>
      </c>
      <c r="T292" s="59"/>
      <c r="U292" s="60" t="s">
        <v>242</v>
      </c>
      <c r="BG292" s="42"/>
      <c r="BI292" s="143"/>
      <c r="BJ292" s="143"/>
      <c r="BK292" s="143"/>
    </row>
    <row r="293" spans="3:63" x14ac:dyDescent="0.25">
      <c r="C293"/>
      <c r="P293" s="13">
        <v>289</v>
      </c>
      <c r="Q293" s="20">
        <v>43529</v>
      </c>
      <c r="R293" s="21"/>
      <c r="S293" s="58" t="s">
        <v>216</v>
      </c>
      <c r="T293" s="59"/>
      <c r="U293" s="60" t="s">
        <v>242</v>
      </c>
      <c r="BG293" s="42"/>
      <c r="BI293" s="143"/>
      <c r="BJ293" s="143"/>
      <c r="BK293" s="143"/>
    </row>
    <row r="294" spans="3:63" x14ac:dyDescent="0.25">
      <c r="C294"/>
      <c r="P294" s="13">
        <v>290</v>
      </c>
      <c r="Q294" s="20">
        <v>43589</v>
      </c>
      <c r="R294" s="21"/>
      <c r="S294" s="58" t="s">
        <v>223</v>
      </c>
      <c r="T294" s="59"/>
      <c r="U294" s="60" t="s">
        <v>242</v>
      </c>
      <c r="BG294" s="42"/>
      <c r="BI294" s="143"/>
      <c r="BJ294" s="143"/>
      <c r="BK294" s="143"/>
    </row>
    <row r="295" spans="3:63" x14ac:dyDescent="0.25">
      <c r="C295"/>
      <c r="P295" s="13">
        <v>291</v>
      </c>
      <c r="Q295" s="20">
        <v>43531</v>
      </c>
      <c r="R295" s="21"/>
      <c r="S295" s="58" t="s">
        <v>224</v>
      </c>
      <c r="T295" s="59" t="s">
        <v>243</v>
      </c>
      <c r="U295" s="60" t="s">
        <v>242</v>
      </c>
      <c r="BG295" s="42"/>
      <c r="BI295" s="143"/>
      <c r="BJ295" s="143"/>
      <c r="BK295" s="143"/>
    </row>
    <row r="296" spans="3:63" x14ac:dyDescent="0.25">
      <c r="C296"/>
      <c r="P296" s="13">
        <v>292</v>
      </c>
      <c r="Q296" s="20">
        <v>43546</v>
      </c>
      <c r="R296" s="53"/>
      <c r="S296" s="58" t="s">
        <v>244</v>
      </c>
      <c r="T296" s="59"/>
      <c r="U296" s="60"/>
      <c r="BG296" s="42"/>
      <c r="BI296" s="143"/>
      <c r="BJ296" s="143"/>
      <c r="BK296" s="143"/>
    </row>
    <row r="297" spans="3:63" x14ac:dyDescent="0.25">
      <c r="C297"/>
      <c r="P297" s="13">
        <v>293</v>
      </c>
      <c r="Q297" s="20">
        <v>43546</v>
      </c>
      <c r="R297" s="53"/>
      <c r="S297" s="58" t="s">
        <v>244</v>
      </c>
      <c r="T297" s="59"/>
      <c r="U297" s="60"/>
      <c r="BG297" s="42"/>
      <c r="BI297" s="143"/>
      <c r="BJ297" s="143"/>
      <c r="BK297" s="143"/>
    </row>
    <row r="298" spans="3:63" x14ac:dyDescent="0.25">
      <c r="C298"/>
      <c r="P298" s="13">
        <v>294</v>
      </c>
      <c r="Q298" s="20">
        <v>43544</v>
      </c>
      <c r="R298" s="53"/>
      <c r="S298" s="58" t="s">
        <v>96</v>
      </c>
      <c r="T298" s="59"/>
      <c r="U298" s="60"/>
      <c r="BG298" s="42"/>
      <c r="BI298" s="143"/>
      <c r="BJ298" s="143"/>
      <c r="BK298" s="143"/>
    </row>
    <row r="299" spans="3:63" x14ac:dyDescent="0.25">
      <c r="C299"/>
      <c r="P299" s="13">
        <v>295</v>
      </c>
      <c r="Q299" s="20">
        <v>43544</v>
      </c>
      <c r="R299" s="53"/>
      <c r="S299" s="58" t="s">
        <v>67</v>
      </c>
      <c r="T299" s="59"/>
      <c r="U299" s="60"/>
      <c r="BG299" s="42"/>
      <c r="BI299" s="143"/>
      <c r="BJ299" s="143"/>
      <c r="BK299" s="143"/>
    </row>
    <row r="300" spans="3:63" x14ac:dyDescent="0.25">
      <c r="C300"/>
      <c r="P300" s="13">
        <v>296</v>
      </c>
      <c r="Q300" s="20">
        <v>43544</v>
      </c>
      <c r="R300" s="53"/>
      <c r="S300" s="58" t="s">
        <v>253</v>
      </c>
      <c r="T300" s="59"/>
      <c r="U300" s="60"/>
      <c r="BG300" s="42"/>
      <c r="BI300" s="143"/>
      <c r="BJ300" s="143"/>
      <c r="BK300" s="143"/>
    </row>
    <row r="301" spans="3:63" x14ac:dyDescent="0.25">
      <c r="C301"/>
      <c r="P301" s="13">
        <v>297</v>
      </c>
      <c r="Q301" s="20">
        <v>43544</v>
      </c>
      <c r="R301" s="53"/>
      <c r="S301" s="58" t="s">
        <v>254</v>
      </c>
      <c r="T301" s="59"/>
      <c r="U301" s="60"/>
      <c r="BG301" s="42"/>
      <c r="BI301" s="143"/>
      <c r="BJ301" s="143"/>
      <c r="BK301" s="143"/>
    </row>
    <row r="302" spans="3:63" x14ac:dyDescent="0.25">
      <c r="C302"/>
      <c r="P302" s="13">
        <v>298</v>
      </c>
      <c r="Q302" s="42">
        <v>43552</v>
      </c>
      <c r="R302" s="56"/>
      <c r="S302" s="58"/>
      <c r="T302" s="59"/>
      <c r="U302" s="60"/>
      <c r="BG302" s="42"/>
      <c r="BI302" s="143"/>
      <c r="BJ302" s="143"/>
      <c r="BK302" s="143"/>
    </row>
    <row r="303" spans="3:63" ht="15.75" thickBot="1" x14ac:dyDescent="0.3">
      <c r="C303"/>
      <c r="P303" s="13">
        <v>299</v>
      </c>
      <c r="Q303" s="42">
        <v>43552</v>
      </c>
      <c r="T303" s="61"/>
      <c r="U303" s="62"/>
      <c r="BG303" s="42"/>
      <c r="BI303" s="143"/>
      <c r="BJ303" s="143"/>
      <c r="BK303" s="143"/>
    </row>
    <row r="304" spans="3:63" ht="15.75" thickBot="1" x14ac:dyDescent="0.3">
      <c r="C304"/>
      <c r="P304" s="26">
        <v>300</v>
      </c>
      <c r="Q304" s="49">
        <v>43552</v>
      </c>
      <c r="R304" s="27"/>
      <c r="S304" s="27"/>
      <c r="T304" s="28"/>
      <c r="U304" s="29"/>
      <c r="BG304" s="42"/>
    </row>
    <row r="305" spans="17:73" customFormat="1" x14ac:dyDescent="0.25">
      <c r="Q305" s="42">
        <v>43557</v>
      </c>
      <c r="R305" s="56"/>
      <c r="AS305" s="45"/>
      <c r="BU305" s="66"/>
    </row>
    <row r="306" spans="17:73" customFormat="1" x14ac:dyDescent="0.25">
      <c r="Q306" s="42">
        <v>43565</v>
      </c>
      <c r="R306" s="56"/>
      <c r="AS306" s="45"/>
      <c r="BU306" s="66"/>
    </row>
    <row r="307" spans="17:73" customFormat="1" x14ac:dyDescent="0.25">
      <c r="Q307" s="42">
        <v>43571</v>
      </c>
      <c r="R307" s="56"/>
      <c r="S307" t="s">
        <v>271</v>
      </c>
      <c r="AS307" s="45"/>
      <c r="BU307" s="66"/>
    </row>
    <row r="308" spans="17:73" customFormat="1" x14ac:dyDescent="0.25">
      <c r="Q308" s="42">
        <v>43598</v>
      </c>
      <c r="R308" s="56"/>
      <c r="S308" t="s">
        <v>287</v>
      </c>
      <c r="T308" s="104"/>
      <c r="U308" s="104"/>
      <c r="AS308" s="45"/>
      <c r="BU308" s="66"/>
    </row>
    <row r="309" spans="17:73" customFormat="1" x14ac:dyDescent="0.25">
      <c r="Q309" s="42">
        <v>43598</v>
      </c>
      <c r="R309" s="56"/>
      <c r="T309" s="104"/>
      <c r="U309" s="104"/>
      <c r="AS309" s="45"/>
      <c r="BU309" s="66"/>
    </row>
    <row r="310" spans="17:73" customFormat="1" x14ac:dyDescent="0.25">
      <c r="Q310" s="42">
        <v>43580</v>
      </c>
      <c r="R310" s="56"/>
      <c r="S310" t="s">
        <v>314</v>
      </c>
      <c r="T310" s="104"/>
      <c r="U310" s="104"/>
      <c r="AS310" s="45"/>
      <c r="BU310" s="66"/>
    </row>
    <row r="311" spans="17:73" customFormat="1" x14ac:dyDescent="0.25">
      <c r="Q311" s="42">
        <v>43580</v>
      </c>
      <c r="R311" s="56"/>
      <c r="T311" s="104"/>
      <c r="U311" s="104"/>
      <c r="AS311" s="45"/>
      <c r="BU311" s="66"/>
    </row>
    <row r="312" spans="17:73" customFormat="1" x14ac:dyDescent="0.25">
      <c r="Q312" s="42">
        <v>43613</v>
      </c>
      <c r="R312" s="46"/>
      <c r="S312" t="s">
        <v>321</v>
      </c>
      <c r="AS312" s="45"/>
      <c r="BU312" s="66"/>
    </row>
    <row r="313" spans="17:73" customFormat="1" x14ac:dyDescent="0.25">
      <c r="Q313" s="42">
        <v>43614</v>
      </c>
      <c r="R313" s="46"/>
      <c r="AS313" s="45"/>
      <c r="BU313" s="66"/>
    </row>
    <row r="314" spans="17:73" customFormat="1" x14ac:dyDescent="0.25">
      <c r="Q314" s="42">
        <v>43614</v>
      </c>
      <c r="R314" s="46"/>
      <c r="S314" t="s">
        <v>360</v>
      </c>
      <c r="AS314" s="45"/>
      <c r="BU314" s="66"/>
    </row>
    <row r="315" spans="17:73" customFormat="1" x14ac:dyDescent="0.25">
      <c r="Q315" s="42">
        <v>43614</v>
      </c>
      <c r="R315" s="46"/>
      <c r="S315" t="s">
        <v>361</v>
      </c>
      <c r="AS315" s="45"/>
      <c r="BU315" s="66"/>
    </row>
    <row r="316" spans="17:73" customFormat="1" x14ac:dyDescent="0.25">
      <c r="Q316" s="42">
        <v>43614</v>
      </c>
      <c r="R316" s="46"/>
      <c r="S316" t="s">
        <v>361</v>
      </c>
      <c r="AS316" s="45"/>
      <c r="BU316" s="66"/>
    </row>
    <row r="317" spans="17:73" customFormat="1" x14ac:dyDescent="0.25">
      <c r="Q317" s="42">
        <v>43615</v>
      </c>
      <c r="R317" s="46"/>
      <c r="S317" t="s">
        <v>146</v>
      </c>
      <c r="AS317" s="45"/>
      <c r="BU317" s="66"/>
    </row>
    <row r="318" spans="17:73" customFormat="1" x14ac:dyDescent="0.25">
      <c r="Q318" s="42">
        <v>43616</v>
      </c>
      <c r="S318" t="s">
        <v>146</v>
      </c>
      <c r="AS318" s="45"/>
      <c r="BU318" s="66"/>
    </row>
    <row r="319" spans="17:73" customFormat="1" x14ac:dyDescent="0.25">
      <c r="Q319" s="42">
        <v>43620</v>
      </c>
      <c r="R319" s="46"/>
      <c r="S319" t="s">
        <v>364</v>
      </c>
      <c r="AS319" s="45"/>
      <c r="BU319" s="66"/>
    </row>
    <row r="320" spans="17:73" customFormat="1" x14ac:dyDescent="0.25">
      <c r="Q320" s="42">
        <v>43628</v>
      </c>
      <c r="R320" s="46"/>
      <c r="AS320" s="45"/>
      <c r="BU320" s="66"/>
    </row>
    <row r="321" spans="15:73" customFormat="1" x14ac:dyDescent="0.25">
      <c r="Q321" s="42">
        <v>43628</v>
      </c>
      <c r="R321" s="46"/>
      <c r="S321" t="s">
        <v>372</v>
      </c>
      <c r="AS321" s="45"/>
      <c r="BU321" s="66"/>
    </row>
    <row r="322" spans="15:73" customFormat="1" x14ac:dyDescent="0.25">
      <c r="Q322" s="42">
        <v>43628</v>
      </c>
      <c r="R322" s="46"/>
      <c r="S322" t="s">
        <v>385</v>
      </c>
      <c r="AS322" s="45"/>
      <c r="BU322" s="66"/>
    </row>
    <row r="323" spans="15:73" customFormat="1" x14ac:dyDescent="0.25">
      <c r="Q323" s="42">
        <v>43628</v>
      </c>
      <c r="R323" s="46"/>
      <c r="AS323" s="45"/>
      <c r="BU323" s="66"/>
    </row>
    <row r="324" spans="15:73" customFormat="1" x14ac:dyDescent="0.25">
      <c r="Q324" s="42">
        <v>43634</v>
      </c>
      <c r="R324" s="46"/>
      <c r="S324" t="s">
        <v>386</v>
      </c>
      <c r="AS324" s="45"/>
      <c r="BU324" s="66"/>
    </row>
    <row r="325" spans="15:73" customFormat="1" x14ac:dyDescent="0.25">
      <c r="Q325" s="42">
        <v>43634</v>
      </c>
      <c r="R325" s="46"/>
      <c r="AS325" s="45"/>
      <c r="BU325" s="66"/>
    </row>
    <row r="326" spans="15:73" customFormat="1" x14ac:dyDescent="0.25">
      <c r="Q326" s="42">
        <v>43634</v>
      </c>
      <c r="R326" s="46"/>
      <c r="AS326" s="45"/>
      <c r="BU326" s="66"/>
    </row>
    <row r="327" spans="15:73" customFormat="1" x14ac:dyDescent="0.25">
      <c r="Q327" s="42">
        <v>43634</v>
      </c>
      <c r="R327" s="46"/>
      <c r="AS327" s="45"/>
      <c r="BU327" s="66"/>
    </row>
    <row r="328" spans="15:73" customFormat="1" x14ac:dyDescent="0.25">
      <c r="Q328" s="42">
        <v>43648</v>
      </c>
      <c r="R328" s="46"/>
      <c r="S328" t="s">
        <v>399</v>
      </c>
      <c r="AS328" s="45"/>
      <c r="BU328" s="66"/>
    </row>
    <row r="329" spans="15:73" customFormat="1" x14ac:dyDescent="0.25">
      <c r="Q329" s="42">
        <v>43648</v>
      </c>
      <c r="R329" s="46"/>
      <c r="S329" t="s">
        <v>398</v>
      </c>
      <c r="AS329" s="45"/>
      <c r="BU329" s="66"/>
    </row>
    <row r="330" spans="15:73" customFormat="1" x14ac:dyDescent="0.25">
      <c r="O330" s="104"/>
      <c r="P330" s="104"/>
      <c r="Q330" s="42">
        <v>43648</v>
      </c>
      <c r="R330" s="46"/>
      <c r="S330" t="s">
        <v>410</v>
      </c>
      <c r="AS330" s="45"/>
      <c r="BU330" s="66"/>
    </row>
    <row r="331" spans="15:73" customFormat="1" x14ac:dyDescent="0.25">
      <c r="O331" s="104"/>
      <c r="P331" s="104"/>
      <c r="Q331" s="42">
        <v>43663</v>
      </c>
      <c r="R331" s="46"/>
      <c r="S331" t="s">
        <v>420</v>
      </c>
      <c r="AS331" s="45"/>
      <c r="BU331" s="66"/>
    </row>
    <row r="332" spans="15:73" customFormat="1" x14ac:dyDescent="0.25">
      <c r="Q332" s="42">
        <v>43663</v>
      </c>
      <c r="R332" s="46"/>
      <c r="S332" t="s">
        <v>421</v>
      </c>
      <c r="AS332" s="45"/>
      <c r="BU332" s="66"/>
    </row>
    <row r="333" spans="15:73" customFormat="1" x14ac:dyDescent="0.25">
      <c r="Q333" s="42">
        <v>43663</v>
      </c>
      <c r="R333" s="46"/>
      <c r="S333" t="s">
        <v>399</v>
      </c>
      <c r="AS333" s="45"/>
      <c r="BU333" s="66"/>
    </row>
    <row r="334" spans="15:73" customFormat="1" x14ac:dyDescent="0.25">
      <c r="Q334" s="42">
        <v>43663</v>
      </c>
      <c r="R334" s="46"/>
      <c r="S334" t="s">
        <v>427</v>
      </c>
      <c r="AS334" s="45"/>
      <c r="BU334" s="66"/>
    </row>
    <row r="335" spans="15:73" customFormat="1" x14ac:dyDescent="0.25">
      <c r="Q335" s="42">
        <v>43664</v>
      </c>
      <c r="R335" s="46"/>
      <c r="S335" t="s">
        <v>430</v>
      </c>
      <c r="AS335" s="45"/>
      <c r="BU335" s="66"/>
    </row>
    <row r="336" spans="15:73" customFormat="1" x14ac:dyDescent="0.25">
      <c r="Q336" s="42">
        <v>43664</v>
      </c>
      <c r="R336" s="46"/>
      <c r="S336" t="s">
        <v>364</v>
      </c>
      <c r="AS336" s="45"/>
      <c r="BU336" s="66"/>
    </row>
    <row r="337" spans="17:73" customFormat="1" x14ac:dyDescent="0.25">
      <c r="Q337" s="42">
        <v>43668</v>
      </c>
      <c r="R337" s="46"/>
      <c r="S337" t="s">
        <v>117</v>
      </c>
      <c r="AS337" s="45"/>
      <c r="BU337" s="66"/>
    </row>
    <row r="338" spans="17:73" customFormat="1" x14ac:dyDescent="0.25">
      <c r="Q338" s="42">
        <v>43668</v>
      </c>
      <c r="R338" s="46"/>
      <c r="AS338" s="45"/>
      <c r="BU338" s="66"/>
    </row>
    <row r="339" spans="17:73" customFormat="1" x14ac:dyDescent="0.25">
      <c r="Q339" s="42">
        <v>43668</v>
      </c>
      <c r="R339" s="46"/>
      <c r="S339" t="s">
        <v>444</v>
      </c>
      <c r="AS339" s="45"/>
      <c r="BU339" s="66"/>
    </row>
    <row r="340" spans="17:73" customFormat="1" x14ac:dyDescent="0.25">
      <c r="Q340" s="42">
        <v>43669</v>
      </c>
      <c r="R340" s="46"/>
      <c r="S340" t="s">
        <v>445</v>
      </c>
      <c r="AS340" s="45"/>
      <c r="BU340" s="66"/>
    </row>
    <row r="341" spans="17:73" customFormat="1" x14ac:dyDescent="0.25">
      <c r="Q341" s="42">
        <v>43669</v>
      </c>
      <c r="R341" s="46"/>
      <c r="S341" t="s">
        <v>446</v>
      </c>
      <c r="AS341" s="45"/>
      <c r="BU341" s="66"/>
    </row>
    <row r="342" spans="17:73" customFormat="1" x14ac:dyDescent="0.25">
      <c r="Q342" s="42">
        <v>43669</v>
      </c>
      <c r="R342" s="46"/>
      <c r="S342" t="s">
        <v>456</v>
      </c>
      <c r="AS342" s="45"/>
      <c r="BU342" s="66"/>
    </row>
    <row r="343" spans="17:73" customFormat="1" x14ac:dyDescent="0.25">
      <c r="Q343" s="42">
        <v>43669</v>
      </c>
      <c r="R343" s="46"/>
      <c r="S343" t="s">
        <v>457</v>
      </c>
      <c r="AS343" s="45"/>
      <c r="BU343" s="66"/>
    </row>
    <row r="344" spans="17:73" customFormat="1" x14ac:dyDescent="0.25">
      <c r="Q344" s="42">
        <v>43679</v>
      </c>
      <c r="R344" s="46"/>
      <c r="S344" t="s">
        <v>456</v>
      </c>
      <c r="AS344" s="45"/>
      <c r="BU344" s="66"/>
    </row>
    <row r="345" spans="17:73" customFormat="1" x14ac:dyDescent="0.25">
      <c r="Q345" s="42">
        <v>43684</v>
      </c>
      <c r="R345" s="46"/>
      <c r="S345" t="s">
        <v>458</v>
      </c>
      <c r="AS345" s="45"/>
      <c r="BU345" s="66"/>
    </row>
    <row r="346" spans="17:73" customFormat="1" x14ac:dyDescent="0.25">
      <c r="Q346" s="42">
        <v>43684</v>
      </c>
      <c r="R346" s="46"/>
      <c r="S346" t="s">
        <v>466</v>
      </c>
      <c r="AS346" s="45"/>
      <c r="BU346" s="66"/>
    </row>
    <row r="347" spans="17:73" customFormat="1" x14ac:dyDescent="0.25">
      <c r="Q347" s="42">
        <v>43689</v>
      </c>
      <c r="R347" s="46"/>
      <c r="S347" t="s">
        <v>386</v>
      </c>
      <c r="AS347" s="45"/>
      <c r="BU347" s="66"/>
    </row>
    <row r="348" spans="17:73" customFormat="1" x14ac:dyDescent="0.25">
      <c r="Q348" s="42">
        <v>43689</v>
      </c>
      <c r="R348" s="46"/>
      <c r="S348" t="s">
        <v>472</v>
      </c>
      <c r="AS348" s="45"/>
      <c r="BU348" s="66"/>
    </row>
    <row r="349" spans="17:73" customFormat="1" x14ac:dyDescent="0.25">
      <c r="Q349" s="42">
        <v>43790.424305555556</v>
      </c>
      <c r="R349" s="72"/>
      <c r="S349" t="s">
        <v>479</v>
      </c>
      <c r="AS349" s="45"/>
      <c r="BU349" s="66"/>
    </row>
    <row r="350" spans="17:73" customFormat="1" x14ac:dyDescent="0.25">
      <c r="Q350" s="42">
        <v>43790.424305555556</v>
      </c>
      <c r="R350" s="72"/>
      <c r="S350" t="s">
        <v>364</v>
      </c>
      <c r="AS350" s="45"/>
      <c r="BU350" s="66"/>
    </row>
    <row r="351" spans="17:73" customFormat="1" x14ac:dyDescent="0.25">
      <c r="Q351" s="42">
        <v>43816.573611111111</v>
      </c>
      <c r="R351" s="72"/>
      <c r="AS351" s="45"/>
      <c r="BU351" s="66"/>
    </row>
    <row r="352" spans="17:73" customFormat="1" x14ac:dyDescent="0.25">
      <c r="Q352" s="42">
        <v>43816.573611111111</v>
      </c>
      <c r="R352" s="72"/>
      <c r="AS352" s="45"/>
      <c r="BU352" s="66"/>
    </row>
    <row r="353" spans="17:73" customFormat="1" x14ac:dyDescent="0.25">
      <c r="Q353" s="42">
        <v>43812.449305555558</v>
      </c>
      <c r="R353" s="72"/>
      <c r="AS353" s="45"/>
      <c r="BU353" s="66"/>
    </row>
    <row r="354" spans="17:73" customFormat="1" x14ac:dyDescent="0.25">
      <c r="Q354" s="42">
        <v>43788.6</v>
      </c>
      <c r="R354" s="72"/>
      <c r="AS354" s="45"/>
      <c r="BU354" s="66"/>
    </row>
    <row r="355" spans="17:73" customFormat="1" x14ac:dyDescent="0.25">
      <c r="Q355" s="42">
        <v>43805.42291666667</v>
      </c>
      <c r="R355" s="72"/>
      <c r="AS355" s="45"/>
      <c r="BU355" s="66"/>
    </row>
    <row r="356" spans="17:73" customFormat="1" x14ac:dyDescent="0.25">
      <c r="Q356" s="42">
        <v>43812.449305555558</v>
      </c>
      <c r="R356" s="72"/>
      <c r="AS356" s="45"/>
      <c r="BU356" s="66"/>
    </row>
    <row r="357" spans="17:73" customFormat="1" x14ac:dyDescent="0.25">
      <c r="Q357" s="42">
        <v>43788.6</v>
      </c>
      <c r="R357" s="72"/>
      <c r="AS357" s="45"/>
      <c r="BU357" s="66"/>
    </row>
    <row r="358" spans="17:73" customFormat="1" x14ac:dyDescent="0.25">
      <c r="Q358" s="42">
        <v>43805.42291666667</v>
      </c>
      <c r="R358" s="72"/>
      <c r="AS358" s="45"/>
      <c r="BU358" s="66"/>
    </row>
    <row r="359" spans="17:73" customFormat="1" x14ac:dyDescent="0.25">
      <c r="Q359" s="42">
        <v>43832.394444444442</v>
      </c>
      <c r="R359" s="72"/>
      <c r="AS359" s="45"/>
      <c r="BU359" s="66"/>
    </row>
    <row r="360" spans="17:73" customFormat="1" x14ac:dyDescent="0.25">
      <c r="Q360" s="42">
        <v>43832.394444444442</v>
      </c>
      <c r="R360" s="72"/>
      <c r="AS360" s="45"/>
      <c r="BU360" s="66"/>
    </row>
    <row r="361" spans="17:73" customFormat="1" x14ac:dyDescent="0.25">
      <c r="Q361" s="42">
        <v>43845.565972222219</v>
      </c>
      <c r="AS361" s="45"/>
      <c r="BU361" s="66"/>
    </row>
    <row r="362" spans="17:73" customFormat="1" x14ac:dyDescent="0.25">
      <c r="Q362" s="42">
        <v>43852.409722222219</v>
      </c>
      <c r="AS362" s="45"/>
      <c r="BU362" s="66"/>
    </row>
    <row r="363" spans="17:73" customFormat="1" x14ac:dyDescent="0.25">
      <c r="Q363" s="42">
        <v>43839.595833333333</v>
      </c>
      <c r="S363" t="s">
        <v>602</v>
      </c>
      <c r="AS363" s="45"/>
      <c r="BU363" s="66"/>
    </row>
    <row r="364" spans="17:73" customFormat="1" x14ac:dyDescent="0.25">
      <c r="Q364" s="42"/>
      <c r="AS364" s="45"/>
      <c r="BU364" s="66"/>
    </row>
    <row r="365" spans="17:73" customFormat="1" x14ac:dyDescent="0.25">
      <c r="Q365" s="42"/>
      <c r="AS365" s="45"/>
      <c r="BU365" s="66"/>
    </row>
    <row r="366" spans="17:73" customFormat="1" x14ac:dyDescent="0.25">
      <c r="Q366" s="42"/>
      <c r="AS366" s="45"/>
      <c r="BU366" s="66"/>
    </row>
    <row r="367" spans="17:73" customFormat="1" x14ac:dyDescent="0.25">
      <c r="Q367" s="42"/>
      <c r="AS367" s="45"/>
      <c r="BU367" s="66"/>
    </row>
    <row r="368" spans="17:73" customFormat="1" x14ac:dyDescent="0.25">
      <c r="Q368" s="42"/>
      <c r="AS368" s="45"/>
      <c r="BU368" s="66"/>
    </row>
    <row r="369" spans="17:73" customFormat="1" x14ac:dyDescent="0.25">
      <c r="Q369" s="42"/>
      <c r="AS369" s="45"/>
      <c r="BU369" s="66"/>
    </row>
    <row r="370" spans="17:73" customFormat="1" x14ac:dyDescent="0.25">
      <c r="Q370" s="42"/>
      <c r="AS370" s="45"/>
      <c r="BU370" s="66"/>
    </row>
    <row r="371" spans="17:73" customFormat="1" x14ac:dyDescent="0.25">
      <c r="Q371" s="42"/>
      <c r="AS371" s="45"/>
      <c r="BU371" s="66"/>
    </row>
    <row r="372" spans="17:73" customFormat="1" x14ac:dyDescent="0.25">
      <c r="Q372" s="42"/>
      <c r="AS372" s="45"/>
      <c r="BU372" s="66"/>
    </row>
    <row r="373" spans="17:73" customFormat="1" x14ac:dyDescent="0.25">
      <c r="Q373" s="42"/>
      <c r="AS373" s="45"/>
      <c r="BU373" s="66"/>
    </row>
    <row r="374" spans="17:73" customFormat="1" x14ac:dyDescent="0.25">
      <c r="Q374" s="42"/>
      <c r="AS374" s="45"/>
      <c r="BU374" s="66"/>
    </row>
    <row r="375" spans="17:73" customFormat="1" x14ac:dyDescent="0.25">
      <c r="Q375" s="42"/>
      <c r="AS375" s="45"/>
      <c r="BU375" s="66"/>
    </row>
    <row r="376" spans="17:73" customFormat="1" x14ac:dyDescent="0.25">
      <c r="Q376" s="42"/>
      <c r="AS376" s="45"/>
      <c r="BU376" s="66"/>
    </row>
    <row r="377" spans="17:73" customFormat="1" x14ac:dyDescent="0.25">
      <c r="Q377" s="42"/>
      <c r="AS377" s="45"/>
      <c r="BU377" s="66"/>
    </row>
    <row r="378" spans="17:73" customFormat="1" x14ac:dyDescent="0.25">
      <c r="Q378" s="42"/>
      <c r="AS378" s="45"/>
      <c r="BU378" s="66"/>
    </row>
    <row r="379" spans="17:73" customFormat="1" x14ac:dyDescent="0.25">
      <c r="Q379" s="42"/>
      <c r="AS379" s="45"/>
      <c r="BU379" s="66"/>
    </row>
    <row r="380" spans="17:73" customFormat="1" x14ac:dyDescent="0.25">
      <c r="Q380" s="42"/>
      <c r="AS380" s="45"/>
      <c r="BU380" s="66"/>
    </row>
    <row r="381" spans="17:73" customFormat="1" x14ac:dyDescent="0.25">
      <c r="Q381" s="42"/>
      <c r="AS381" s="45"/>
      <c r="BU381" s="66"/>
    </row>
    <row r="382" spans="17:73" customFormat="1" x14ac:dyDescent="0.25">
      <c r="Q382" s="42"/>
      <c r="AS382" s="45"/>
      <c r="BU382" s="66"/>
    </row>
    <row r="383" spans="17:73" customFormat="1" x14ac:dyDescent="0.25">
      <c r="Q383" s="42"/>
      <c r="AS383" s="45"/>
      <c r="BU383" s="66"/>
    </row>
    <row r="384" spans="17:73" customFormat="1" x14ac:dyDescent="0.25">
      <c r="Q384" s="42"/>
      <c r="AS384" s="45"/>
      <c r="BU384" s="66"/>
    </row>
    <row r="385" spans="17:73" customFormat="1" x14ac:dyDescent="0.25">
      <c r="Q385" s="42"/>
      <c r="AS385" s="45"/>
      <c r="BU385" s="66"/>
    </row>
    <row r="386" spans="17:73" customFormat="1" x14ac:dyDescent="0.25">
      <c r="Q386" s="42"/>
      <c r="AS386" s="45"/>
      <c r="BU386" s="66"/>
    </row>
    <row r="387" spans="17:73" customFormat="1" x14ac:dyDescent="0.25">
      <c r="Q387" s="42"/>
      <c r="AS387" s="45"/>
      <c r="BU387" s="66"/>
    </row>
    <row r="388" spans="17:73" customFormat="1" x14ac:dyDescent="0.25">
      <c r="Q388" s="42"/>
      <c r="AS388" s="45"/>
      <c r="BU388" s="66"/>
    </row>
    <row r="389" spans="17:73" customFormat="1" x14ac:dyDescent="0.25">
      <c r="Q389" s="42"/>
      <c r="AS389" s="45"/>
      <c r="BU389" s="66"/>
    </row>
    <row r="390" spans="17:73" customFormat="1" x14ac:dyDescent="0.25">
      <c r="Q390" s="42"/>
      <c r="AS390" s="45"/>
      <c r="BU390" s="66"/>
    </row>
    <row r="391" spans="17:73" customFormat="1" x14ac:dyDescent="0.25">
      <c r="Q391" s="42"/>
      <c r="AS391" s="45"/>
      <c r="BU391" s="66"/>
    </row>
    <row r="392" spans="17:73" customFormat="1" x14ac:dyDescent="0.25">
      <c r="Q392" s="42"/>
      <c r="AS392" s="45"/>
      <c r="BU392" s="66"/>
    </row>
    <row r="393" spans="17:73" customFormat="1" x14ac:dyDescent="0.25">
      <c r="Q393" s="42"/>
      <c r="AS393" s="45"/>
      <c r="BU393" s="66"/>
    </row>
    <row r="394" spans="17:73" customFormat="1" x14ac:dyDescent="0.25">
      <c r="Q394" s="42"/>
      <c r="AS394" s="45"/>
      <c r="BU394" s="66"/>
    </row>
    <row r="395" spans="17:73" customFormat="1" x14ac:dyDescent="0.25">
      <c r="Q395" s="42"/>
      <c r="AS395" s="45"/>
      <c r="BU395" s="66"/>
    </row>
    <row r="396" spans="17:73" customFormat="1" x14ac:dyDescent="0.25">
      <c r="Q396" s="42"/>
      <c r="AS396" s="45"/>
      <c r="BU396" s="66"/>
    </row>
    <row r="397" spans="17:73" customFormat="1" x14ac:dyDescent="0.25">
      <c r="Q397" s="42"/>
      <c r="AS397" s="45"/>
      <c r="BU397" s="66"/>
    </row>
    <row r="398" spans="17:73" customFormat="1" x14ac:dyDescent="0.25">
      <c r="Q398" s="42"/>
      <c r="AS398" s="45"/>
      <c r="BU398" s="66"/>
    </row>
    <row r="399" spans="17:73" customFormat="1" x14ac:dyDescent="0.25">
      <c r="Q399" s="42"/>
      <c r="AS399" s="45"/>
      <c r="BU399" s="66"/>
    </row>
    <row r="400" spans="17:73" customFormat="1" x14ac:dyDescent="0.25">
      <c r="Q400" s="42"/>
      <c r="AS400" s="45"/>
      <c r="BU400" s="66"/>
    </row>
    <row r="401" spans="17:73" customFormat="1" x14ac:dyDescent="0.25">
      <c r="Q401" s="42"/>
      <c r="AS401" s="45"/>
      <c r="BU401" s="66"/>
    </row>
    <row r="402" spans="17:73" customFormat="1" x14ac:dyDescent="0.25">
      <c r="Q402" s="42"/>
      <c r="AS402" s="45"/>
      <c r="BU402" s="66"/>
    </row>
    <row r="403" spans="17:73" customFormat="1" x14ac:dyDescent="0.25">
      <c r="Q403" s="42"/>
      <c r="AS403" s="45"/>
      <c r="BU403" s="66"/>
    </row>
    <row r="404" spans="17:73" customFormat="1" x14ac:dyDescent="0.25">
      <c r="Q404" s="42"/>
      <c r="AS404" s="45"/>
      <c r="BU404" s="66"/>
    </row>
    <row r="405" spans="17:73" customFormat="1" x14ac:dyDescent="0.25">
      <c r="Q405" s="42"/>
      <c r="AS405" s="45"/>
      <c r="BU405" s="66"/>
    </row>
    <row r="406" spans="17:73" customFormat="1" x14ac:dyDescent="0.25">
      <c r="Q406" s="42"/>
      <c r="AS406" s="45"/>
      <c r="BU406" s="66"/>
    </row>
    <row r="407" spans="17:73" customFormat="1" x14ac:dyDescent="0.25">
      <c r="Q407" s="42"/>
      <c r="AS407" s="45"/>
      <c r="BU407" s="66"/>
    </row>
    <row r="408" spans="17:73" customFormat="1" x14ac:dyDescent="0.25">
      <c r="Q408" s="42"/>
      <c r="AS408" s="45"/>
      <c r="BU408" s="66"/>
    </row>
    <row r="409" spans="17:73" customFormat="1" x14ac:dyDescent="0.25">
      <c r="Q409" s="42"/>
      <c r="AS409" s="45"/>
      <c r="BU409" s="66"/>
    </row>
    <row r="410" spans="17:73" customFormat="1" x14ac:dyDescent="0.25">
      <c r="Q410" s="42"/>
      <c r="AS410" s="45"/>
      <c r="BU410" s="66"/>
    </row>
    <row r="411" spans="17:73" customFormat="1" x14ac:dyDescent="0.25">
      <c r="Q411" s="42"/>
      <c r="AS411" s="45"/>
      <c r="BU411" s="66"/>
    </row>
    <row r="412" spans="17:73" customFormat="1" x14ac:dyDescent="0.25">
      <c r="Q412" s="42"/>
      <c r="AS412" s="45"/>
      <c r="BU412" s="66"/>
    </row>
    <row r="413" spans="17:73" customFormat="1" x14ac:dyDescent="0.25">
      <c r="Q413" s="42"/>
      <c r="AS413" s="45"/>
      <c r="BU413" s="66"/>
    </row>
    <row r="414" spans="17:73" customFormat="1" x14ac:dyDescent="0.25">
      <c r="Q414" s="42"/>
      <c r="AS414" s="45"/>
      <c r="BU414" s="66"/>
    </row>
    <row r="415" spans="17:73" customFormat="1" x14ac:dyDescent="0.25">
      <c r="Q415" s="42"/>
      <c r="AS415" s="45"/>
      <c r="BU415" s="66"/>
    </row>
    <row r="416" spans="17:73" customFormat="1" x14ac:dyDescent="0.25">
      <c r="Q416" s="42"/>
      <c r="AS416" s="45"/>
      <c r="BU416" s="66"/>
    </row>
    <row r="417" spans="17:73" customFormat="1" x14ac:dyDescent="0.25">
      <c r="Q417" s="42"/>
      <c r="AS417" s="45"/>
      <c r="BU417" s="66"/>
    </row>
    <row r="418" spans="17:73" customFormat="1" x14ac:dyDescent="0.25">
      <c r="Q418" s="42"/>
      <c r="AS418" s="45"/>
      <c r="BU418" s="66"/>
    </row>
    <row r="419" spans="17:73" customFormat="1" x14ac:dyDescent="0.25">
      <c r="Q419" s="42"/>
      <c r="AS419" s="45"/>
      <c r="BU419" s="66"/>
    </row>
    <row r="420" spans="17:73" customFormat="1" x14ac:dyDescent="0.25">
      <c r="Q420" s="42"/>
      <c r="AS420" s="45"/>
      <c r="BU420" s="66"/>
    </row>
    <row r="421" spans="17:73" customFormat="1" x14ac:dyDescent="0.25">
      <c r="Q421" s="42"/>
      <c r="AS421" s="45"/>
      <c r="BU421" s="66"/>
    </row>
    <row r="422" spans="17:73" customFormat="1" x14ac:dyDescent="0.25">
      <c r="Q422" s="42"/>
      <c r="AS422" s="45"/>
      <c r="BU422" s="66"/>
    </row>
    <row r="423" spans="17:73" customFormat="1" x14ac:dyDescent="0.25">
      <c r="Q423" s="42"/>
      <c r="AS423" s="45"/>
      <c r="BU423" s="66"/>
    </row>
    <row r="424" spans="17:73" customFormat="1" x14ac:dyDescent="0.25">
      <c r="Q424" s="42"/>
      <c r="AS424" s="45"/>
      <c r="BU424" s="66"/>
    </row>
    <row r="425" spans="17:73" customFormat="1" x14ac:dyDescent="0.25">
      <c r="Q425" s="42"/>
      <c r="AS425" s="45"/>
      <c r="BU425" s="66"/>
    </row>
    <row r="426" spans="17:73" customFormat="1" x14ac:dyDescent="0.25">
      <c r="Q426" s="42"/>
      <c r="AS426" s="45"/>
      <c r="BU426" s="66"/>
    </row>
    <row r="427" spans="17:73" customFormat="1" x14ac:dyDescent="0.25">
      <c r="Q427" s="42"/>
      <c r="AS427" s="45"/>
      <c r="BU427" s="66"/>
    </row>
    <row r="428" spans="17:73" customFormat="1" x14ac:dyDescent="0.25">
      <c r="Q428" s="42"/>
      <c r="AS428" s="45"/>
      <c r="BU428" s="66"/>
    </row>
    <row r="429" spans="17:73" customFormat="1" x14ac:dyDescent="0.25">
      <c r="Q429" s="42"/>
      <c r="AS429" s="45"/>
      <c r="BU429" s="66"/>
    </row>
    <row r="430" spans="17:73" customFormat="1" x14ac:dyDescent="0.25">
      <c r="Q430" s="42"/>
      <c r="AS430" s="45"/>
      <c r="BU430" s="66"/>
    </row>
    <row r="431" spans="17:73" customFormat="1" x14ac:dyDescent="0.25">
      <c r="Q431" s="42"/>
      <c r="AS431" s="45"/>
      <c r="BU431" s="66"/>
    </row>
    <row r="432" spans="17:73" customFormat="1" x14ac:dyDescent="0.25">
      <c r="Q432" s="42"/>
      <c r="AS432" s="45"/>
      <c r="BU432" s="66"/>
    </row>
    <row r="433" spans="17:73" customFormat="1" x14ac:dyDescent="0.25">
      <c r="Q433" s="42"/>
      <c r="AS433" s="45"/>
      <c r="BU433" s="66"/>
    </row>
    <row r="434" spans="17:73" customFormat="1" x14ac:dyDescent="0.25">
      <c r="Q434" s="42"/>
      <c r="AS434" s="45"/>
      <c r="BU434" s="66"/>
    </row>
    <row r="435" spans="17:73" customFormat="1" x14ac:dyDescent="0.25">
      <c r="Q435" s="42"/>
      <c r="AS435" s="45"/>
      <c r="BU435" s="66"/>
    </row>
    <row r="436" spans="17:73" customFormat="1" x14ac:dyDescent="0.25">
      <c r="Q436" s="42"/>
      <c r="AS436" s="45"/>
      <c r="BU436" s="66"/>
    </row>
    <row r="437" spans="17:73" customFormat="1" x14ac:dyDescent="0.25">
      <c r="Q437" s="42"/>
      <c r="AS437" s="45"/>
      <c r="BU437" s="66"/>
    </row>
    <row r="438" spans="17:73" customFormat="1" x14ac:dyDescent="0.25">
      <c r="Q438" s="42"/>
      <c r="AS438" s="45"/>
      <c r="BU438" s="66"/>
    </row>
    <row r="439" spans="17:73" customFormat="1" x14ac:dyDescent="0.25">
      <c r="Q439" s="42"/>
      <c r="AS439" s="45"/>
      <c r="BU439" s="66"/>
    </row>
    <row r="440" spans="17:73" customFormat="1" x14ac:dyDescent="0.25">
      <c r="Q440" s="42"/>
      <c r="AS440" s="45"/>
      <c r="BU440" s="66"/>
    </row>
    <row r="441" spans="17:73" customFormat="1" x14ac:dyDescent="0.25">
      <c r="Q441" s="42"/>
      <c r="AS441" s="45"/>
      <c r="BU441" s="66"/>
    </row>
    <row r="442" spans="17:73" customFormat="1" x14ac:dyDescent="0.25">
      <c r="Q442" s="42"/>
      <c r="AS442" s="45"/>
      <c r="BU442" s="66"/>
    </row>
    <row r="443" spans="17:73" customFormat="1" x14ac:dyDescent="0.25">
      <c r="Q443" s="42"/>
      <c r="AS443" s="45"/>
      <c r="BU443" s="66"/>
    </row>
    <row r="444" spans="17:73" customFormat="1" x14ac:dyDescent="0.25">
      <c r="Q444" s="42"/>
      <c r="AS444" s="45"/>
      <c r="BU444" s="66"/>
    </row>
    <row r="445" spans="17:73" customFormat="1" x14ac:dyDescent="0.25">
      <c r="Q445" s="42"/>
      <c r="AS445" s="45"/>
      <c r="BU445" s="66"/>
    </row>
    <row r="446" spans="17:73" customFormat="1" x14ac:dyDescent="0.25">
      <c r="Q446" s="42"/>
      <c r="AS446" s="45"/>
      <c r="BU446" s="66"/>
    </row>
    <row r="447" spans="17:73" customFormat="1" x14ac:dyDescent="0.25">
      <c r="Q447" s="42"/>
      <c r="AS447" s="45"/>
      <c r="BU447" s="66"/>
    </row>
    <row r="448" spans="17:73" customFormat="1" x14ac:dyDescent="0.25">
      <c r="Q448" s="42"/>
      <c r="AS448" s="45"/>
      <c r="BU448" s="66"/>
    </row>
    <row r="449" spans="17:73" customFormat="1" x14ac:dyDescent="0.25">
      <c r="Q449" s="42"/>
      <c r="AS449" s="45"/>
      <c r="BU449" s="66"/>
    </row>
    <row r="450" spans="17:73" customFormat="1" x14ac:dyDescent="0.25">
      <c r="Q450" s="42"/>
      <c r="AS450" s="45"/>
      <c r="BU450" s="66"/>
    </row>
    <row r="451" spans="17:73" customFormat="1" x14ac:dyDescent="0.25">
      <c r="Q451" s="42"/>
      <c r="AS451" s="45"/>
      <c r="BU451" s="66"/>
    </row>
    <row r="452" spans="17:73" customFormat="1" x14ac:dyDescent="0.25">
      <c r="Q452" s="42"/>
      <c r="AS452" s="45"/>
      <c r="BU452" s="66"/>
    </row>
    <row r="453" spans="17:73" customFormat="1" x14ac:dyDescent="0.25">
      <c r="Q453" s="42"/>
      <c r="AS453" s="45"/>
      <c r="BU453" s="66"/>
    </row>
    <row r="454" spans="17:73" customFormat="1" x14ac:dyDescent="0.25">
      <c r="Q454" s="42"/>
      <c r="AS454" s="45"/>
      <c r="BU454" s="66"/>
    </row>
    <row r="455" spans="17:73" customFormat="1" x14ac:dyDescent="0.25">
      <c r="Q455" s="42"/>
      <c r="AS455" s="45"/>
      <c r="BU455" s="66"/>
    </row>
    <row r="456" spans="17:73" customFormat="1" x14ac:dyDescent="0.25">
      <c r="Q456" s="42"/>
      <c r="AS456" s="45"/>
      <c r="BU456" s="66"/>
    </row>
    <row r="457" spans="17:73" customFormat="1" x14ac:dyDescent="0.25">
      <c r="Q457" s="42"/>
      <c r="AS457" s="45"/>
      <c r="BU457" s="66"/>
    </row>
    <row r="458" spans="17:73" customFormat="1" x14ac:dyDescent="0.25">
      <c r="Q458" s="42"/>
      <c r="AS458" s="45"/>
      <c r="BU458" s="66"/>
    </row>
    <row r="459" spans="17:73" customFormat="1" x14ac:dyDescent="0.25">
      <c r="Q459" s="42"/>
      <c r="AS459" s="45"/>
      <c r="BU459" s="66"/>
    </row>
    <row r="460" spans="17:73" customFormat="1" x14ac:dyDescent="0.25">
      <c r="Q460" s="42"/>
      <c r="AS460" s="45"/>
      <c r="BU460" s="66"/>
    </row>
    <row r="461" spans="17:73" customFormat="1" x14ac:dyDescent="0.25">
      <c r="Q461" s="42"/>
      <c r="AS461" s="45"/>
      <c r="BU461" s="66"/>
    </row>
    <row r="462" spans="17:73" customFormat="1" x14ac:dyDescent="0.25">
      <c r="Q462" s="42"/>
      <c r="AS462" s="45"/>
      <c r="BU462" s="66"/>
    </row>
    <row r="463" spans="17:73" customFormat="1" x14ac:dyDescent="0.25">
      <c r="Q463" s="42"/>
      <c r="AS463" s="45"/>
      <c r="BU463" s="66"/>
    </row>
    <row r="464" spans="17:73" customFormat="1" x14ac:dyDescent="0.25">
      <c r="Q464" s="42"/>
      <c r="AS464" s="45"/>
      <c r="BU464" s="66"/>
    </row>
    <row r="465" spans="17:73" customFormat="1" x14ac:dyDescent="0.25">
      <c r="Q465" s="42"/>
      <c r="AS465" s="45"/>
      <c r="BU465" s="66"/>
    </row>
    <row r="466" spans="17:73" customFormat="1" x14ac:dyDescent="0.25">
      <c r="Q466" s="42"/>
      <c r="AS466" s="45"/>
      <c r="BU466" s="66"/>
    </row>
    <row r="467" spans="17:73" customFormat="1" x14ac:dyDescent="0.25">
      <c r="Q467" s="42"/>
      <c r="AS467" s="45"/>
      <c r="BU467" s="66"/>
    </row>
    <row r="468" spans="17:73" customFormat="1" x14ac:dyDescent="0.25">
      <c r="Q468" s="42"/>
      <c r="AS468" s="45"/>
      <c r="BU468" s="66"/>
    </row>
    <row r="469" spans="17:73" customFormat="1" x14ac:dyDescent="0.25">
      <c r="Q469" s="42"/>
      <c r="AS469" s="45"/>
      <c r="BU469" s="66"/>
    </row>
    <row r="470" spans="17:73" customFormat="1" x14ac:dyDescent="0.25">
      <c r="Q470" s="42"/>
      <c r="AS470" s="45"/>
      <c r="BU470" s="66"/>
    </row>
    <row r="471" spans="17:73" customFormat="1" x14ac:dyDescent="0.25">
      <c r="Q471" s="42"/>
      <c r="AS471" s="45"/>
      <c r="BU471" s="66"/>
    </row>
    <row r="472" spans="17:73" customFormat="1" x14ac:dyDescent="0.25">
      <c r="Q472" s="42"/>
      <c r="AS472" s="45"/>
      <c r="BU472" s="66"/>
    </row>
    <row r="473" spans="17:73" customFormat="1" x14ac:dyDescent="0.25">
      <c r="Q473" s="42"/>
      <c r="AS473" s="45"/>
      <c r="BU473" s="66"/>
    </row>
    <row r="474" spans="17:73" customFormat="1" x14ac:dyDescent="0.25">
      <c r="Q474" s="42"/>
      <c r="AS474" s="45"/>
      <c r="BU474" s="66"/>
    </row>
    <row r="475" spans="17:73" customFormat="1" x14ac:dyDescent="0.25">
      <c r="Q475" s="42"/>
      <c r="AS475" s="45"/>
      <c r="BU475" s="66"/>
    </row>
    <row r="476" spans="17:73" customFormat="1" x14ac:dyDescent="0.25">
      <c r="Q476" s="42"/>
      <c r="AS476" s="45"/>
      <c r="BU476" s="66"/>
    </row>
    <row r="477" spans="17:73" customFormat="1" x14ac:dyDescent="0.25">
      <c r="Q477" s="42"/>
      <c r="AS477" s="45"/>
      <c r="BU477" s="66"/>
    </row>
    <row r="478" spans="17:73" customFormat="1" x14ac:dyDescent="0.25">
      <c r="Q478" s="42"/>
      <c r="AS478" s="45"/>
      <c r="BU478" s="66"/>
    </row>
    <row r="479" spans="17:73" customFormat="1" x14ac:dyDescent="0.25">
      <c r="Q479" s="42"/>
      <c r="AS479" s="45"/>
      <c r="BU479" s="66"/>
    </row>
    <row r="480" spans="17:73" customFormat="1" x14ac:dyDescent="0.25">
      <c r="Q480" s="42"/>
      <c r="AS480" s="45"/>
      <c r="BU480" s="66"/>
    </row>
    <row r="481" spans="17:73" customFormat="1" x14ac:dyDescent="0.25">
      <c r="Q481" s="42"/>
      <c r="AS481" s="45"/>
      <c r="BU481" s="66"/>
    </row>
    <row r="482" spans="17:73" customFormat="1" x14ac:dyDescent="0.25">
      <c r="Q482" s="42"/>
      <c r="AS482" s="45"/>
      <c r="BU482" s="66"/>
    </row>
    <row r="483" spans="17:73" customFormat="1" x14ac:dyDescent="0.25">
      <c r="Q483" s="42"/>
      <c r="AS483" s="45"/>
      <c r="BU483" s="66"/>
    </row>
    <row r="484" spans="17:73" customFormat="1" x14ac:dyDescent="0.25">
      <c r="Q484" s="42"/>
      <c r="AS484" s="45"/>
      <c r="BU484" s="66"/>
    </row>
    <row r="485" spans="17:73" customFormat="1" x14ac:dyDescent="0.25">
      <c r="Q485" s="42"/>
      <c r="AS485" s="45"/>
      <c r="BU485" s="66"/>
    </row>
    <row r="486" spans="17:73" customFormat="1" x14ac:dyDescent="0.25">
      <c r="Q486" s="42"/>
      <c r="AS486" s="45"/>
      <c r="BU486" s="66"/>
    </row>
    <row r="487" spans="17:73" customFormat="1" x14ac:dyDescent="0.25">
      <c r="Q487" s="42"/>
      <c r="AS487" s="45"/>
      <c r="BU487" s="66"/>
    </row>
    <row r="488" spans="17:73" customFormat="1" x14ac:dyDescent="0.25">
      <c r="Q488" s="42"/>
      <c r="AS488" s="45"/>
      <c r="BU488" s="66"/>
    </row>
    <row r="489" spans="17:73" customFormat="1" x14ac:dyDescent="0.25">
      <c r="Q489" s="42"/>
      <c r="AS489" s="45"/>
      <c r="BU489" s="66"/>
    </row>
    <row r="490" spans="17:73" customFormat="1" x14ac:dyDescent="0.25">
      <c r="Q490" s="42"/>
      <c r="AS490" s="45"/>
      <c r="BU490" s="66"/>
    </row>
    <row r="491" spans="17:73" customFormat="1" x14ac:dyDescent="0.25">
      <c r="Q491" s="42"/>
      <c r="AS491" s="45"/>
      <c r="BU491" s="66"/>
    </row>
    <row r="492" spans="17:73" customFormat="1" x14ac:dyDescent="0.25">
      <c r="Q492" s="42"/>
      <c r="AS492" s="45"/>
      <c r="BU492" s="66"/>
    </row>
    <row r="493" spans="17:73" customFormat="1" x14ac:dyDescent="0.25">
      <c r="Q493" s="42"/>
      <c r="AS493" s="45"/>
      <c r="BU493" s="66"/>
    </row>
    <row r="494" spans="17:73" customFormat="1" x14ac:dyDescent="0.25">
      <c r="Q494" s="42"/>
      <c r="AS494" s="45"/>
      <c r="BU494" s="66"/>
    </row>
    <row r="495" spans="17:73" customFormat="1" x14ac:dyDescent="0.25">
      <c r="Q495" s="42"/>
      <c r="AS495" s="45"/>
      <c r="BU495" s="66"/>
    </row>
    <row r="496" spans="17:73" customFormat="1" x14ac:dyDescent="0.25">
      <c r="Q496" s="42"/>
      <c r="AS496" s="45"/>
      <c r="BU496" s="66"/>
    </row>
    <row r="497" spans="17:73" customFormat="1" x14ac:dyDescent="0.25">
      <c r="Q497" s="42"/>
      <c r="AS497" s="45"/>
      <c r="BU497" s="66"/>
    </row>
    <row r="498" spans="17:73" customFormat="1" x14ac:dyDescent="0.25">
      <c r="Q498" s="42"/>
      <c r="AS498" s="45"/>
      <c r="BU498" s="66"/>
    </row>
    <row r="499" spans="17:73" customFormat="1" x14ac:dyDescent="0.25">
      <c r="Q499" s="42"/>
      <c r="AS499" s="45"/>
      <c r="BU499" s="66"/>
    </row>
    <row r="500" spans="17:73" customFormat="1" x14ac:dyDescent="0.25">
      <c r="Q500" s="42"/>
      <c r="AS500" s="45"/>
      <c r="BU500" s="66"/>
    </row>
    <row r="501" spans="17:73" customFormat="1" x14ac:dyDescent="0.25">
      <c r="Q501" s="42"/>
      <c r="AS501" s="45"/>
      <c r="BU501" s="66"/>
    </row>
    <row r="502" spans="17:73" customFormat="1" x14ac:dyDescent="0.25">
      <c r="Q502" s="42"/>
      <c r="AS502" s="45"/>
      <c r="BU502" s="66"/>
    </row>
    <row r="503" spans="17:73" customFormat="1" x14ac:dyDescent="0.25">
      <c r="Q503" s="42"/>
      <c r="AS503" s="45"/>
      <c r="BU503" s="66"/>
    </row>
    <row r="504" spans="17:73" customFormat="1" x14ac:dyDescent="0.25">
      <c r="Q504" s="42"/>
      <c r="AS504" s="45"/>
      <c r="BU504" s="66"/>
    </row>
    <row r="505" spans="17:73" customFormat="1" x14ac:dyDescent="0.25">
      <c r="Q505" s="42"/>
      <c r="AS505" s="45"/>
      <c r="BU505" s="66"/>
    </row>
    <row r="506" spans="17:73" customFormat="1" x14ac:dyDescent="0.25">
      <c r="Q506" s="42"/>
      <c r="AS506" s="45"/>
      <c r="BU506" s="66"/>
    </row>
    <row r="507" spans="17:73" customFormat="1" x14ac:dyDescent="0.25">
      <c r="Q507" s="42"/>
      <c r="AS507" s="45"/>
      <c r="BU507" s="66"/>
    </row>
    <row r="508" spans="17:73" customFormat="1" x14ac:dyDescent="0.25">
      <c r="Q508" s="42"/>
      <c r="AS508" s="45"/>
      <c r="BU508" s="66"/>
    </row>
    <row r="509" spans="17:73" customFormat="1" x14ac:dyDescent="0.25">
      <c r="Q509" s="42"/>
      <c r="AS509" s="45"/>
      <c r="BU509" s="66"/>
    </row>
    <row r="510" spans="17:73" customFormat="1" x14ac:dyDescent="0.25">
      <c r="Q510" s="42"/>
      <c r="AS510" s="45"/>
      <c r="BU510" s="66"/>
    </row>
    <row r="511" spans="17:73" customFormat="1" x14ac:dyDescent="0.25">
      <c r="Q511" s="42"/>
      <c r="AS511" s="45"/>
      <c r="BU511" s="66"/>
    </row>
    <row r="512" spans="17:73" customFormat="1" x14ac:dyDescent="0.25">
      <c r="Q512" s="42"/>
      <c r="AS512" s="45"/>
      <c r="BU512" s="66"/>
    </row>
    <row r="513" spans="17:73" customFormat="1" x14ac:dyDescent="0.25">
      <c r="Q513" s="42"/>
      <c r="AS513" s="45"/>
      <c r="BU513" s="66"/>
    </row>
    <row r="514" spans="17:73" customFormat="1" x14ac:dyDescent="0.25">
      <c r="Q514" s="42"/>
      <c r="AS514" s="45"/>
      <c r="BU514" s="66"/>
    </row>
    <row r="515" spans="17:73" customFormat="1" x14ac:dyDescent="0.25">
      <c r="Q515" s="42"/>
      <c r="AS515" s="45"/>
      <c r="BU515" s="66"/>
    </row>
    <row r="516" spans="17:73" customFormat="1" x14ac:dyDescent="0.25">
      <c r="Q516" s="42"/>
      <c r="AS516" s="45"/>
      <c r="BU516" s="66"/>
    </row>
    <row r="517" spans="17:73" customFormat="1" x14ac:dyDescent="0.25">
      <c r="Q517" s="42"/>
      <c r="AS517" s="45"/>
      <c r="BU517" s="66"/>
    </row>
    <row r="518" spans="17:73" customFormat="1" x14ac:dyDescent="0.25">
      <c r="Q518" s="42"/>
      <c r="AS518" s="45"/>
      <c r="BU518" s="66"/>
    </row>
    <row r="519" spans="17:73" customFormat="1" x14ac:dyDescent="0.25">
      <c r="Q519" s="42"/>
      <c r="AS519" s="45"/>
      <c r="BU519" s="66"/>
    </row>
    <row r="520" spans="17:73" customFormat="1" x14ac:dyDescent="0.25">
      <c r="Q520" s="42"/>
      <c r="AS520" s="45"/>
      <c r="BU520" s="66"/>
    </row>
    <row r="521" spans="17:73" customFormat="1" x14ac:dyDescent="0.25">
      <c r="Q521" s="42"/>
      <c r="AS521" s="45"/>
      <c r="BU521" s="66"/>
    </row>
    <row r="522" spans="17:73" customFormat="1" x14ac:dyDescent="0.25">
      <c r="Q522" s="42"/>
      <c r="AS522" s="45"/>
      <c r="BU522" s="66"/>
    </row>
    <row r="523" spans="17:73" customFormat="1" x14ac:dyDescent="0.25">
      <c r="Q523" s="42"/>
      <c r="AS523" s="45"/>
      <c r="BU523" s="66"/>
    </row>
    <row r="524" spans="17:73" customFormat="1" x14ac:dyDescent="0.25">
      <c r="Q524" s="42"/>
      <c r="AS524" s="45"/>
      <c r="BU524" s="66"/>
    </row>
    <row r="525" spans="17:73" customFormat="1" x14ac:dyDescent="0.25">
      <c r="Q525" s="42"/>
      <c r="AS525" s="45"/>
      <c r="BU525" s="66"/>
    </row>
    <row r="526" spans="17:73" customFormat="1" x14ac:dyDescent="0.25">
      <c r="Q526" s="42"/>
      <c r="AS526" s="45"/>
      <c r="BU526" s="66"/>
    </row>
    <row r="527" spans="17:73" customFormat="1" x14ac:dyDescent="0.25">
      <c r="Q527" s="42"/>
      <c r="AS527" s="45"/>
      <c r="BU527" s="66"/>
    </row>
    <row r="528" spans="17:73" customFormat="1" x14ac:dyDescent="0.25">
      <c r="Q528" s="42"/>
      <c r="AS528" s="45"/>
      <c r="BU528" s="66"/>
    </row>
    <row r="529" spans="17:73" customFormat="1" x14ac:dyDescent="0.25">
      <c r="Q529" s="42"/>
      <c r="AS529" s="45"/>
      <c r="BU529" s="66"/>
    </row>
    <row r="530" spans="17:73" customFormat="1" x14ac:dyDescent="0.25">
      <c r="Q530" s="42"/>
      <c r="AS530" s="45"/>
      <c r="BU530" s="66"/>
    </row>
    <row r="531" spans="17:73" customFormat="1" x14ac:dyDescent="0.25">
      <c r="Q531" s="42"/>
      <c r="AS531" s="45"/>
      <c r="BU531" s="66"/>
    </row>
    <row r="532" spans="17:73" customFormat="1" x14ac:dyDescent="0.25">
      <c r="Q532" s="42"/>
      <c r="AS532" s="45"/>
      <c r="BU532" s="66"/>
    </row>
    <row r="533" spans="17:73" customFormat="1" x14ac:dyDescent="0.25">
      <c r="Q533" s="42"/>
      <c r="AS533" s="45"/>
      <c r="BU533" s="66"/>
    </row>
    <row r="534" spans="17:73" customFormat="1" x14ac:dyDescent="0.25">
      <c r="Q534" s="42"/>
      <c r="AS534" s="45"/>
      <c r="BU534" s="66"/>
    </row>
    <row r="535" spans="17:73" customFormat="1" x14ac:dyDescent="0.25">
      <c r="Q535" s="42"/>
      <c r="AS535" s="45"/>
      <c r="BU535" s="66"/>
    </row>
    <row r="536" spans="17:73" customFormat="1" x14ac:dyDescent="0.25">
      <c r="Q536" s="42"/>
      <c r="AS536" s="45"/>
      <c r="BU536" s="66"/>
    </row>
    <row r="537" spans="17:73" customFormat="1" x14ac:dyDescent="0.25">
      <c r="Q537" s="42"/>
      <c r="AS537" s="45"/>
      <c r="BU537" s="66"/>
    </row>
    <row r="538" spans="17:73" customFormat="1" x14ac:dyDescent="0.25">
      <c r="Q538" s="42"/>
      <c r="AS538" s="45"/>
      <c r="BU538" s="66"/>
    </row>
    <row r="539" spans="17:73" customFormat="1" x14ac:dyDescent="0.25">
      <c r="Q539" s="42"/>
      <c r="AS539" s="45"/>
      <c r="BU539" s="66"/>
    </row>
    <row r="540" spans="17:73" customFormat="1" x14ac:dyDescent="0.25">
      <c r="Q540" s="42"/>
      <c r="AS540" s="45"/>
      <c r="BU540" s="66"/>
    </row>
    <row r="541" spans="17:73" customFormat="1" x14ac:dyDescent="0.25">
      <c r="Q541" s="42"/>
      <c r="AS541" s="45"/>
      <c r="BU541" s="66"/>
    </row>
    <row r="542" spans="17:73" customFormat="1" x14ac:dyDescent="0.25">
      <c r="Q542" s="42"/>
      <c r="AS542" s="45"/>
      <c r="BU542" s="66"/>
    </row>
    <row r="543" spans="17:73" customFormat="1" x14ac:dyDescent="0.25">
      <c r="Q543" s="42"/>
      <c r="AS543" s="45"/>
      <c r="BU543" s="66"/>
    </row>
    <row r="544" spans="17:73" customFormat="1" x14ac:dyDescent="0.25">
      <c r="Q544" s="42"/>
      <c r="AS544" s="45"/>
      <c r="BU544" s="66"/>
    </row>
    <row r="545" spans="17:73" customFormat="1" x14ac:dyDescent="0.25">
      <c r="Q545" s="42"/>
      <c r="AS545" s="45"/>
      <c r="BU545" s="66"/>
    </row>
    <row r="546" spans="17:73" customFormat="1" x14ac:dyDescent="0.25">
      <c r="Q546" s="42"/>
      <c r="AS546" s="45"/>
      <c r="BU546" s="66"/>
    </row>
    <row r="547" spans="17:73" customFormat="1" x14ac:dyDescent="0.25">
      <c r="Q547" s="42"/>
      <c r="AS547" s="45"/>
      <c r="BU547" s="66"/>
    </row>
    <row r="548" spans="17:73" customFormat="1" x14ac:dyDescent="0.25">
      <c r="Q548" s="42"/>
      <c r="AS548" s="45"/>
      <c r="BU548" s="66"/>
    </row>
    <row r="549" spans="17:73" customFormat="1" x14ac:dyDescent="0.25">
      <c r="Q549" s="42"/>
      <c r="AS549" s="45"/>
      <c r="BU549" s="66"/>
    </row>
    <row r="550" spans="17:73" customFormat="1" x14ac:dyDescent="0.25">
      <c r="Q550" s="42"/>
      <c r="AS550" s="45"/>
      <c r="BU550" s="66"/>
    </row>
    <row r="551" spans="17:73" customFormat="1" x14ac:dyDescent="0.25">
      <c r="Q551" s="42"/>
      <c r="AS551" s="45"/>
      <c r="BU551" s="66"/>
    </row>
    <row r="552" spans="17:73" customFormat="1" x14ac:dyDescent="0.25">
      <c r="Q552" s="42"/>
      <c r="AS552" s="45"/>
      <c r="BU552" s="66"/>
    </row>
    <row r="553" spans="17:73" customFormat="1" x14ac:dyDescent="0.25">
      <c r="Q553" s="42"/>
      <c r="AS553" s="45"/>
      <c r="BU553" s="66"/>
    </row>
    <row r="554" spans="17:73" customFormat="1" x14ac:dyDescent="0.25">
      <c r="Q554" s="42"/>
      <c r="AS554" s="45"/>
      <c r="BU554" s="66"/>
    </row>
    <row r="555" spans="17:73" customFormat="1" x14ac:dyDescent="0.25">
      <c r="Q555" s="42"/>
      <c r="AS555" s="45"/>
      <c r="BU555" s="66"/>
    </row>
    <row r="556" spans="17:73" customFormat="1" x14ac:dyDescent="0.25">
      <c r="Q556" s="42"/>
      <c r="AS556" s="45"/>
      <c r="BU556" s="66"/>
    </row>
    <row r="557" spans="17:73" customFormat="1" x14ac:dyDescent="0.25">
      <c r="Q557" s="42"/>
      <c r="AS557" s="45"/>
      <c r="BU557" s="66"/>
    </row>
    <row r="558" spans="17:73" customFormat="1" x14ac:dyDescent="0.25">
      <c r="Q558" s="42"/>
      <c r="AS558" s="45"/>
      <c r="BU558" s="66"/>
    </row>
    <row r="559" spans="17:73" customFormat="1" x14ac:dyDescent="0.25">
      <c r="Q559" s="42"/>
      <c r="AS559" s="45"/>
      <c r="BU559" s="66"/>
    </row>
    <row r="560" spans="17:73" customFormat="1" x14ac:dyDescent="0.25">
      <c r="Q560" s="42"/>
      <c r="AS560" s="45"/>
      <c r="BU560" s="66"/>
    </row>
    <row r="561" spans="17:73" customFormat="1" x14ac:dyDescent="0.25">
      <c r="Q561" s="42"/>
      <c r="AS561" s="45"/>
      <c r="BU561" s="66"/>
    </row>
    <row r="562" spans="17:73" customFormat="1" x14ac:dyDescent="0.25">
      <c r="Q562" s="42"/>
      <c r="AS562" s="45"/>
      <c r="BU562" s="66"/>
    </row>
    <row r="563" spans="17:73" customFormat="1" x14ac:dyDescent="0.25">
      <c r="Q563" s="42"/>
      <c r="AS563" s="45"/>
      <c r="BU563" s="66"/>
    </row>
    <row r="564" spans="17:73" customFormat="1" x14ac:dyDescent="0.25">
      <c r="Q564" s="42"/>
      <c r="AS564" s="45"/>
      <c r="BU564" s="66"/>
    </row>
    <row r="565" spans="17:73" customFormat="1" x14ac:dyDescent="0.25">
      <c r="Q565" s="42"/>
      <c r="AS565" s="45"/>
      <c r="BU565" s="66"/>
    </row>
    <row r="566" spans="17:73" customFormat="1" x14ac:dyDescent="0.25">
      <c r="Q566" s="42"/>
      <c r="AS566" s="45"/>
      <c r="BU566" s="66"/>
    </row>
    <row r="567" spans="17:73" customFormat="1" x14ac:dyDescent="0.25">
      <c r="Q567" s="42"/>
      <c r="AS567" s="45"/>
      <c r="BU567" s="66"/>
    </row>
    <row r="568" spans="17:73" customFormat="1" x14ac:dyDescent="0.25">
      <c r="Q568" s="42"/>
      <c r="AS568" s="45"/>
      <c r="BU568" s="66"/>
    </row>
    <row r="569" spans="17:73" customFormat="1" x14ac:dyDescent="0.25">
      <c r="Q569" s="42"/>
      <c r="AS569" s="45"/>
      <c r="BU569" s="66"/>
    </row>
    <row r="570" spans="17:73" customFormat="1" x14ac:dyDescent="0.25">
      <c r="Q570" s="42"/>
      <c r="AS570" s="45"/>
      <c r="BU570" s="66"/>
    </row>
    <row r="571" spans="17:73" customFormat="1" x14ac:dyDescent="0.25">
      <c r="Q571" s="42"/>
      <c r="AS571" s="45"/>
      <c r="BU571" s="66"/>
    </row>
    <row r="572" spans="17:73" customFormat="1" x14ac:dyDescent="0.25">
      <c r="Q572" s="42"/>
      <c r="AS572" s="45"/>
      <c r="BU572" s="66"/>
    </row>
    <row r="573" spans="17:73" customFormat="1" x14ac:dyDescent="0.25">
      <c r="Q573" s="42"/>
      <c r="AS573" s="45"/>
      <c r="BU573" s="66"/>
    </row>
    <row r="574" spans="17:73" customFormat="1" x14ac:dyDescent="0.25">
      <c r="Q574" s="42"/>
      <c r="AS574" s="45"/>
      <c r="BU574" s="66"/>
    </row>
    <row r="575" spans="17:73" customFormat="1" x14ac:dyDescent="0.25">
      <c r="Q575" s="42"/>
      <c r="AS575" s="45"/>
      <c r="BU575" s="66"/>
    </row>
    <row r="576" spans="17:73" customFormat="1" x14ac:dyDescent="0.25">
      <c r="Q576" s="42"/>
      <c r="AS576" s="45"/>
      <c r="BU576" s="66"/>
    </row>
    <row r="577" spans="17:73" customFormat="1" x14ac:dyDescent="0.25">
      <c r="Q577" s="42"/>
      <c r="AS577" s="45"/>
      <c r="BU577" s="66"/>
    </row>
    <row r="578" spans="17:73" customFormat="1" x14ac:dyDescent="0.25">
      <c r="Q578" s="42"/>
      <c r="AS578" s="45"/>
      <c r="BU578" s="66"/>
    </row>
    <row r="579" spans="17:73" customFormat="1" x14ac:dyDescent="0.25">
      <c r="Q579" s="42"/>
      <c r="AS579" s="45"/>
      <c r="BU579" s="66"/>
    </row>
    <row r="580" spans="17:73" customFormat="1" x14ac:dyDescent="0.25">
      <c r="Q580" s="42"/>
      <c r="AS580" s="45"/>
      <c r="BU580" s="66"/>
    </row>
    <row r="581" spans="17:73" customFormat="1" x14ac:dyDescent="0.25">
      <c r="Q581" s="42"/>
      <c r="AS581" s="45"/>
      <c r="BU581" s="66"/>
    </row>
    <row r="582" spans="17:73" customFormat="1" x14ac:dyDescent="0.25">
      <c r="Q582" s="42"/>
      <c r="AS582" s="45"/>
      <c r="BU582" s="66"/>
    </row>
    <row r="583" spans="17:73" customFormat="1" x14ac:dyDescent="0.25">
      <c r="Q583" s="42"/>
      <c r="AS583" s="45"/>
      <c r="BU583" s="66"/>
    </row>
    <row r="584" spans="17:73" customFormat="1" x14ac:dyDescent="0.25">
      <c r="Q584" s="42"/>
      <c r="AS584" s="45"/>
      <c r="BU584" s="66"/>
    </row>
    <row r="585" spans="17:73" customFormat="1" x14ac:dyDescent="0.25">
      <c r="Q585" s="42"/>
      <c r="AS585" s="45"/>
      <c r="BU585" s="66"/>
    </row>
    <row r="586" spans="17:73" customFormat="1" x14ac:dyDescent="0.25">
      <c r="Q586" s="42"/>
      <c r="AS586" s="45"/>
      <c r="BU586" s="66"/>
    </row>
    <row r="587" spans="17:73" customFormat="1" x14ac:dyDescent="0.25">
      <c r="Q587" s="42"/>
      <c r="AS587" s="45"/>
      <c r="BU587" s="66"/>
    </row>
    <row r="588" spans="17:73" customFormat="1" x14ac:dyDescent="0.25">
      <c r="Q588" s="42"/>
      <c r="AS588" s="45"/>
      <c r="BU588" s="66"/>
    </row>
    <row r="589" spans="17:73" customFormat="1" x14ac:dyDescent="0.25">
      <c r="Q589" s="42"/>
      <c r="AS589" s="45"/>
      <c r="BU589" s="66"/>
    </row>
    <row r="590" spans="17:73" customFormat="1" x14ac:dyDescent="0.25">
      <c r="Q590" s="42"/>
      <c r="AS590" s="45"/>
      <c r="BU590" s="66"/>
    </row>
    <row r="591" spans="17:73" customFormat="1" x14ac:dyDescent="0.25">
      <c r="Q591" s="42"/>
      <c r="AS591" s="45"/>
      <c r="BU591" s="66"/>
    </row>
    <row r="592" spans="17:73" customFormat="1" x14ac:dyDescent="0.25">
      <c r="Q592" s="42"/>
      <c r="AS592" s="45"/>
      <c r="BU592" s="66"/>
    </row>
    <row r="593" spans="17:73" customFormat="1" x14ac:dyDescent="0.25">
      <c r="Q593" s="42"/>
      <c r="AS593" s="45"/>
      <c r="BU593" s="66"/>
    </row>
    <row r="594" spans="17:73" customFormat="1" x14ac:dyDescent="0.25">
      <c r="Q594" s="42"/>
      <c r="AS594" s="45"/>
      <c r="BU594" s="66"/>
    </row>
    <row r="595" spans="17:73" customFormat="1" x14ac:dyDescent="0.25">
      <c r="Q595" s="42"/>
      <c r="AS595" s="45"/>
      <c r="BU595" s="66"/>
    </row>
    <row r="596" spans="17:73" customFormat="1" x14ac:dyDescent="0.25">
      <c r="Q596" s="42"/>
      <c r="AS596" s="45"/>
      <c r="BU596" s="66"/>
    </row>
    <row r="597" spans="17:73" customFormat="1" x14ac:dyDescent="0.25">
      <c r="Q597" s="42"/>
      <c r="AS597" s="45"/>
      <c r="BU597" s="66"/>
    </row>
    <row r="598" spans="17:73" customFormat="1" x14ac:dyDescent="0.25">
      <c r="Q598" s="42"/>
      <c r="AS598" s="45"/>
      <c r="BU598" s="66"/>
    </row>
    <row r="599" spans="17:73" customFormat="1" x14ac:dyDescent="0.25">
      <c r="Q599" s="42"/>
      <c r="AS599" s="45"/>
      <c r="BU599" s="66"/>
    </row>
    <row r="600" spans="17:73" customFormat="1" x14ac:dyDescent="0.25">
      <c r="Q600" s="42"/>
      <c r="AS600" s="45"/>
      <c r="BU600" s="66"/>
    </row>
    <row r="601" spans="17:73" customFormat="1" x14ac:dyDescent="0.25">
      <c r="Q601" s="42"/>
      <c r="AS601" s="45"/>
      <c r="BU601" s="66"/>
    </row>
    <row r="602" spans="17:73" customFormat="1" x14ac:dyDescent="0.25">
      <c r="Q602" s="42"/>
      <c r="AS602" s="45"/>
      <c r="BU602" s="66"/>
    </row>
    <row r="603" spans="17:73" customFormat="1" x14ac:dyDescent="0.25">
      <c r="Q603" s="42"/>
      <c r="AS603" s="45"/>
      <c r="BU603" s="66"/>
    </row>
    <row r="604" spans="17:73" customFormat="1" x14ac:dyDescent="0.25">
      <c r="Q604" s="42"/>
      <c r="AS604" s="45"/>
      <c r="BU604" s="66"/>
    </row>
    <row r="605" spans="17:73" customFormat="1" x14ac:dyDescent="0.25">
      <c r="Q605" s="42"/>
      <c r="AS605" s="45"/>
      <c r="BU605" s="66"/>
    </row>
    <row r="606" spans="17:73" customFormat="1" x14ac:dyDescent="0.25">
      <c r="Q606" s="42"/>
      <c r="AS606" s="45"/>
      <c r="BU606" s="66"/>
    </row>
    <row r="607" spans="17:73" customFormat="1" x14ac:dyDescent="0.25">
      <c r="Q607" s="42"/>
      <c r="AS607" s="45"/>
      <c r="BU607" s="66"/>
    </row>
    <row r="608" spans="17:73" customFormat="1" x14ac:dyDescent="0.25">
      <c r="Q608" s="42"/>
      <c r="AS608" s="45"/>
      <c r="BU608" s="66"/>
    </row>
    <row r="609" spans="17:73" customFormat="1" x14ac:dyDescent="0.25">
      <c r="Q609" s="42"/>
      <c r="AS609" s="45"/>
      <c r="BU609" s="66"/>
    </row>
    <row r="610" spans="17:73" customFormat="1" x14ac:dyDescent="0.25">
      <c r="Q610" s="42"/>
      <c r="AS610" s="45"/>
      <c r="BU610" s="66"/>
    </row>
    <row r="611" spans="17:73" customFormat="1" x14ac:dyDescent="0.25">
      <c r="Q611" s="42"/>
      <c r="AS611" s="45"/>
      <c r="BU611" s="66"/>
    </row>
    <row r="612" spans="17:73" customFormat="1" x14ac:dyDescent="0.25">
      <c r="Q612" s="42"/>
      <c r="AS612" s="45"/>
      <c r="BU612" s="66"/>
    </row>
    <row r="613" spans="17:73" customFormat="1" x14ac:dyDescent="0.25">
      <c r="Q613" s="42"/>
      <c r="AS613" s="45"/>
      <c r="BU613" s="66"/>
    </row>
    <row r="614" spans="17:73" customFormat="1" x14ac:dyDescent="0.25">
      <c r="Q614" s="42"/>
      <c r="AS614" s="45"/>
      <c r="BU614" s="66"/>
    </row>
    <row r="615" spans="17:73" customFormat="1" x14ac:dyDescent="0.25">
      <c r="Q615" s="42"/>
      <c r="AS615" s="45"/>
      <c r="BU615" s="66"/>
    </row>
    <row r="616" spans="17:73" customFormat="1" x14ac:dyDescent="0.25">
      <c r="Q616" s="42"/>
      <c r="AS616" s="45"/>
      <c r="BU616" s="66"/>
    </row>
    <row r="617" spans="17:73" customFormat="1" x14ac:dyDescent="0.25">
      <c r="Q617" s="42"/>
      <c r="AS617" s="45"/>
      <c r="BU617" s="66"/>
    </row>
    <row r="618" spans="17:73" customFormat="1" x14ac:dyDescent="0.25">
      <c r="Q618" s="42"/>
      <c r="AS618" s="45"/>
      <c r="BU618" s="66"/>
    </row>
    <row r="619" spans="17:73" customFormat="1" x14ac:dyDescent="0.25">
      <c r="Q619" s="42"/>
      <c r="AS619" s="45"/>
      <c r="BU619" s="66"/>
    </row>
    <row r="620" spans="17:73" customFormat="1" x14ac:dyDescent="0.25">
      <c r="Q620" s="42"/>
      <c r="AS620" s="45"/>
      <c r="BU620" s="66"/>
    </row>
    <row r="621" spans="17:73" customFormat="1" x14ac:dyDescent="0.25">
      <c r="Q621" s="42"/>
      <c r="AS621" s="45"/>
      <c r="BU621" s="66"/>
    </row>
    <row r="622" spans="17:73" customFormat="1" x14ac:dyDescent="0.25">
      <c r="Q622" s="42"/>
      <c r="AS622" s="45"/>
      <c r="BU622" s="66"/>
    </row>
    <row r="623" spans="17:73" customFormat="1" x14ac:dyDescent="0.25">
      <c r="Q623" s="42"/>
      <c r="AS623" s="45"/>
      <c r="BU623" s="66"/>
    </row>
    <row r="624" spans="17:73" customFormat="1" x14ac:dyDescent="0.25">
      <c r="Q624" s="42"/>
      <c r="AS624" s="45"/>
      <c r="BU624" s="66"/>
    </row>
    <row r="625" spans="17:73" customFormat="1" x14ac:dyDescent="0.25">
      <c r="Q625" s="42"/>
      <c r="AS625" s="45"/>
      <c r="BU625" s="66"/>
    </row>
    <row r="626" spans="17:73" customFormat="1" x14ac:dyDescent="0.25">
      <c r="Q626" s="42"/>
      <c r="AS626" s="45"/>
      <c r="BU626" s="66"/>
    </row>
    <row r="627" spans="17:73" customFormat="1" x14ac:dyDescent="0.25">
      <c r="Q627" s="42"/>
      <c r="AS627" s="45"/>
      <c r="BU627" s="66"/>
    </row>
    <row r="628" spans="17:73" customFormat="1" x14ac:dyDescent="0.25">
      <c r="Q628" s="42"/>
      <c r="AS628" s="45"/>
      <c r="BU628" s="66"/>
    </row>
    <row r="629" spans="17:73" customFormat="1" x14ac:dyDescent="0.25">
      <c r="Q629" s="42"/>
      <c r="AS629" s="45"/>
      <c r="BU629" s="66"/>
    </row>
    <row r="630" spans="17:73" customFormat="1" x14ac:dyDescent="0.25">
      <c r="Q630" s="42"/>
      <c r="AS630" s="45"/>
      <c r="BU630" s="66"/>
    </row>
    <row r="631" spans="17:73" customFormat="1" x14ac:dyDescent="0.25">
      <c r="Q631" s="42"/>
      <c r="AS631" s="45"/>
      <c r="BU631" s="66"/>
    </row>
    <row r="632" spans="17:73" customFormat="1" x14ac:dyDescent="0.25">
      <c r="Q632" s="42"/>
      <c r="AS632" s="45"/>
      <c r="BU632" s="66"/>
    </row>
    <row r="633" spans="17:73" customFormat="1" x14ac:dyDescent="0.25">
      <c r="Q633" s="42"/>
      <c r="AS633" s="45"/>
      <c r="BU633" s="66"/>
    </row>
    <row r="634" spans="17:73" customFormat="1" x14ac:dyDescent="0.25">
      <c r="Q634" s="42"/>
      <c r="AS634" s="45"/>
      <c r="BU634" s="66"/>
    </row>
    <row r="635" spans="17:73" customFormat="1" x14ac:dyDescent="0.25">
      <c r="Q635" s="42"/>
      <c r="AS635" s="45"/>
      <c r="BU635" s="66"/>
    </row>
    <row r="636" spans="17:73" customFormat="1" x14ac:dyDescent="0.25">
      <c r="Q636" s="42"/>
      <c r="AS636" s="45"/>
      <c r="BU636" s="66"/>
    </row>
    <row r="637" spans="17:73" customFormat="1" x14ac:dyDescent="0.25">
      <c r="Q637" s="42"/>
      <c r="AS637" s="45"/>
      <c r="BU637" s="66"/>
    </row>
    <row r="638" spans="17:73" customFormat="1" x14ac:dyDescent="0.25">
      <c r="Q638" s="42"/>
      <c r="AS638" s="45"/>
      <c r="BU638" s="66"/>
    </row>
    <row r="639" spans="17:73" customFormat="1" x14ac:dyDescent="0.25">
      <c r="Q639" s="42"/>
      <c r="AS639" s="45"/>
      <c r="BU639" s="66"/>
    </row>
    <row r="640" spans="17:73" customFormat="1" x14ac:dyDescent="0.25">
      <c r="Q640" s="42"/>
      <c r="AS640" s="45"/>
      <c r="BU640" s="66"/>
    </row>
    <row r="641" spans="17:73" customFormat="1" x14ac:dyDescent="0.25">
      <c r="Q641" s="42"/>
      <c r="AS641" s="45"/>
      <c r="BU641" s="66"/>
    </row>
    <row r="642" spans="17:73" customFormat="1" x14ac:dyDescent="0.25">
      <c r="Q642" s="42"/>
      <c r="AS642" s="45"/>
      <c r="BU642" s="66"/>
    </row>
    <row r="643" spans="17:73" customFormat="1" x14ac:dyDescent="0.25">
      <c r="Q643" s="42"/>
      <c r="AS643" s="45"/>
      <c r="BU643" s="66"/>
    </row>
    <row r="644" spans="17:73" customFormat="1" x14ac:dyDescent="0.25">
      <c r="Q644" s="42"/>
      <c r="AS644" s="45"/>
      <c r="BU644" s="66"/>
    </row>
    <row r="645" spans="17:73" customFormat="1" x14ac:dyDescent="0.25">
      <c r="Q645" s="42"/>
      <c r="AS645" s="45"/>
      <c r="BU645" s="66"/>
    </row>
    <row r="646" spans="17:73" customFormat="1" x14ac:dyDescent="0.25">
      <c r="Q646" s="42"/>
      <c r="AS646" s="45"/>
      <c r="BU646" s="66"/>
    </row>
    <row r="647" spans="17:73" customFormat="1" x14ac:dyDescent="0.25">
      <c r="Q647" s="42"/>
      <c r="AS647" s="45"/>
      <c r="BU647" s="66"/>
    </row>
    <row r="648" spans="17:73" customFormat="1" x14ac:dyDescent="0.25">
      <c r="Q648" s="42"/>
      <c r="AS648" s="45"/>
      <c r="BU648" s="66"/>
    </row>
    <row r="649" spans="17:73" customFormat="1" x14ac:dyDescent="0.25">
      <c r="Q649" s="42"/>
      <c r="AS649" s="45"/>
      <c r="BU649" s="66"/>
    </row>
    <row r="650" spans="17:73" customFormat="1" x14ac:dyDescent="0.25">
      <c r="Q650" s="42"/>
      <c r="AS650" s="45"/>
      <c r="BU650" s="66"/>
    </row>
    <row r="651" spans="17:73" customFormat="1" x14ac:dyDescent="0.25">
      <c r="Q651" s="42"/>
      <c r="AS651" s="45"/>
      <c r="BU651" s="66"/>
    </row>
    <row r="652" spans="17:73" customFormat="1" x14ac:dyDescent="0.25">
      <c r="Q652" s="42"/>
      <c r="AS652" s="45"/>
      <c r="BU652" s="66"/>
    </row>
    <row r="653" spans="17:73" customFormat="1" x14ac:dyDescent="0.25">
      <c r="Q653" s="42"/>
      <c r="AS653" s="45"/>
      <c r="BU653" s="66"/>
    </row>
    <row r="654" spans="17:73" customFormat="1" x14ac:dyDescent="0.25">
      <c r="Q654" s="42"/>
      <c r="AS654" s="45"/>
      <c r="BU654" s="66"/>
    </row>
    <row r="655" spans="17:73" customFormat="1" x14ac:dyDescent="0.25">
      <c r="Q655" s="42"/>
      <c r="AS655" s="45"/>
      <c r="BU655" s="66"/>
    </row>
    <row r="656" spans="17:73" customFormat="1" x14ac:dyDescent="0.25">
      <c r="Q656" s="42"/>
      <c r="AS656" s="45"/>
      <c r="BU656" s="66"/>
    </row>
    <row r="657" spans="17:73" customFormat="1" x14ac:dyDescent="0.25">
      <c r="Q657" s="42"/>
      <c r="AS657" s="45"/>
      <c r="BU657" s="66"/>
    </row>
    <row r="658" spans="17:73" customFormat="1" x14ac:dyDescent="0.25">
      <c r="Q658" s="42"/>
      <c r="AS658" s="45"/>
      <c r="BU658" s="66"/>
    </row>
    <row r="659" spans="17:73" customFormat="1" x14ac:dyDescent="0.25">
      <c r="Q659" s="42"/>
      <c r="AS659" s="45"/>
      <c r="BU659" s="66"/>
    </row>
    <row r="660" spans="17:73" customFormat="1" x14ac:dyDescent="0.25">
      <c r="Q660" s="42"/>
      <c r="AS660" s="45"/>
      <c r="BU660" s="66"/>
    </row>
    <row r="661" spans="17:73" customFormat="1" x14ac:dyDescent="0.25">
      <c r="Q661" s="42"/>
      <c r="AS661" s="45"/>
      <c r="BU661" s="66"/>
    </row>
    <row r="662" spans="17:73" customFormat="1" x14ac:dyDescent="0.25">
      <c r="Q662" s="42"/>
      <c r="AS662" s="45"/>
      <c r="BU662" s="66"/>
    </row>
    <row r="663" spans="17:73" customFormat="1" x14ac:dyDescent="0.25">
      <c r="Q663" s="42"/>
      <c r="AS663" s="45"/>
      <c r="BU663" s="66"/>
    </row>
    <row r="664" spans="17:73" customFormat="1" x14ac:dyDescent="0.25">
      <c r="Q664" s="42"/>
      <c r="AS664" s="45"/>
      <c r="BU664" s="66"/>
    </row>
    <row r="665" spans="17:73" customFormat="1" x14ac:dyDescent="0.25">
      <c r="Q665" s="42"/>
      <c r="AS665" s="45"/>
      <c r="BU665" s="66"/>
    </row>
    <row r="666" spans="17:73" customFormat="1" x14ac:dyDescent="0.25">
      <c r="Q666" s="42"/>
      <c r="AS666" s="45"/>
      <c r="BU666" s="66"/>
    </row>
    <row r="667" spans="17:73" customFormat="1" x14ac:dyDescent="0.25">
      <c r="Q667" s="42"/>
      <c r="AS667" s="45"/>
      <c r="BU667" s="66"/>
    </row>
    <row r="668" spans="17:73" customFormat="1" x14ac:dyDescent="0.25">
      <c r="Q668" s="42"/>
      <c r="AS668" s="45"/>
      <c r="BU668" s="66"/>
    </row>
    <row r="669" spans="17:73" customFormat="1" x14ac:dyDescent="0.25">
      <c r="Q669" s="42"/>
      <c r="AS669" s="45"/>
      <c r="BU669" s="66"/>
    </row>
    <row r="670" spans="17:73" customFormat="1" x14ac:dyDescent="0.25">
      <c r="Q670" s="42"/>
      <c r="AS670" s="45"/>
      <c r="BU670" s="66"/>
    </row>
    <row r="671" spans="17:73" customFormat="1" x14ac:dyDescent="0.25">
      <c r="Q671" s="42"/>
      <c r="AS671" s="45"/>
      <c r="BU671" s="66"/>
    </row>
    <row r="672" spans="17:73" customFormat="1" x14ac:dyDescent="0.25">
      <c r="Q672" s="42"/>
      <c r="AS672" s="45"/>
      <c r="BU672" s="66"/>
    </row>
    <row r="673" spans="17:73" customFormat="1" x14ac:dyDescent="0.25">
      <c r="Q673" s="42"/>
      <c r="AS673" s="45"/>
      <c r="BU673" s="66"/>
    </row>
    <row r="674" spans="17:73" customFormat="1" x14ac:dyDescent="0.25">
      <c r="Q674" s="42"/>
      <c r="AS674" s="45"/>
      <c r="BU674" s="66"/>
    </row>
    <row r="675" spans="17:73" customFormat="1" x14ac:dyDescent="0.25">
      <c r="Q675" s="42"/>
      <c r="AS675" s="45"/>
      <c r="BU675" s="66"/>
    </row>
    <row r="676" spans="17:73" customFormat="1" x14ac:dyDescent="0.25">
      <c r="Q676" s="42"/>
      <c r="AS676" s="45"/>
      <c r="BU676" s="66"/>
    </row>
    <row r="677" spans="17:73" customFormat="1" x14ac:dyDescent="0.25">
      <c r="Q677" s="42"/>
      <c r="AS677" s="45"/>
      <c r="BU677" s="66"/>
    </row>
    <row r="678" spans="17:73" customFormat="1" x14ac:dyDescent="0.25">
      <c r="Q678" s="42"/>
      <c r="AS678" s="45"/>
      <c r="BU678" s="66"/>
    </row>
    <row r="679" spans="17:73" customFormat="1" x14ac:dyDescent="0.25">
      <c r="Q679" s="42"/>
      <c r="AS679" s="45"/>
      <c r="BU679" s="66"/>
    </row>
    <row r="680" spans="17:73" customFormat="1" x14ac:dyDescent="0.25">
      <c r="Q680" s="42"/>
      <c r="AS680" s="45"/>
      <c r="BU680" s="66"/>
    </row>
    <row r="681" spans="17:73" customFormat="1" x14ac:dyDescent="0.25">
      <c r="Q681" s="42"/>
      <c r="AS681" s="45"/>
      <c r="BU681" s="66"/>
    </row>
    <row r="682" spans="17:73" customFormat="1" x14ac:dyDescent="0.25">
      <c r="Q682" s="42"/>
      <c r="AS682" s="45"/>
      <c r="BU682" s="66"/>
    </row>
    <row r="683" spans="17:73" customFormat="1" x14ac:dyDescent="0.25">
      <c r="Q683" s="42"/>
      <c r="AS683" s="45"/>
      <c r="BU683" s="66"/>
    </row>
    <row r="684" spans="17:73" customFormat="1" x14ac:dyDescent="0.25">
      <c r="Q684" s="42"/>
      <c r="AS684" s="45"/>
      <c r="BU684" s="66"/>
    </row>
    <row r="685" spans="17:73" customFormat="1" x14ac:dyDescent="0.25">
      <c r="Q685" s="42"/>
      <c r="AS685" s="45"/>
      <c r="BU685" s="66"/>
    </row>
    <row r="686" spans="17:73" customFormat="1" x14ac:dyDescent="0.25">
      <c r="Q686" s="42"/>
      <c r="AS686" s="45"/>
      <c r="BU686" s="66"/>
    </row>
    <row r="687" spans="17:73" customFormat="1" x14ac:dyDescent="0.25">
      <c r="Q687" s="42"/>
      <c r="AS687" s="45"/>
      <c r="BU687" s="66"/>
    </row>
    <row r="688" spans="17:73" customFormat="1" x14ac:dyDescent="0.25">
      <c r="Q688" s="42"/>
      <c r="AS688" s="45"/>
      <c r="BU688" s="66"/>
    </row>
    <row r="689" spans="17:73" customFormat="1" x14ac:dyDescent="0.25">
      <c r="Q689" s="42"/>
      <c r="AS689" s="45"/>
      <c r="BU689" s="66"/>
    </row>
    <row r="690" spans="17:73" customFormat="1" x14ac:dyDescent="0.25">
      <c r="Q690" s="42"/>
      <c r="AS690" s="45"/>
      <c r="BU690" s="66"/>
    </row>
    <row r="691" spans="17:73" customFormat="1" x14ac:dyDescent="0.25">
      <c r="Q691" s="42"/>
      <c r="AS691" s="45"/>
      <c r="BU691" s="66"/>
    </row>
    <row r="692" spans="17:73" customFormat="1" x14ac:dyDescent="0.25">
      <c r="Q692" s="42"/>
      <c r="AS692" s="45"/>
      <c r="BU692" s="66"/>
    </row>
    <row r="693" spans="17:73" customFormat="1" x14ac:dyDescent="0.25">
      <c r="Q693" s="42"/>
      <c r="AS693" s="45"/>
      <c r="BU693" s="66"/>
    </row>
    <row r="694" spans="17:73" customFormat="1" x14ac:dyDescent="0.25">
      <c r="Q694" s="42"/>
      <c r="AS694" s="45"/>
      <c r="BU694" s="66"/>
    </row>
    <row r="695" spans="17:73" customFormat="1" x14ac:dyDescent="0.25">
      <c r="Q695" s="42"/>
      <c r="AS695" s="45"/>
      <c r="BU695" s="66"/>
    </row>
    <row r="696" spans="17:73" customFormat="1" x14ac:dyDescent="0.25">
      <c r="Q696" s="42"/>
      <c r="AS696" s="45"/>
      <c r="BU696" s="66"/>
    </row>
    <row r="697" spans="17:73" customFormat="1" x14ac:dyDescent="0.25">
      <c r="Q697" s="42"/>
      <c r="AS697" s="45"/>
      <c r="BU697" s="66"/>
    </row>
    <row r="698" spans="17:73" customFormat="1" x14ac:dyDescent="0.25">
      <c r="Q698" s="42"/>
      <c r="AS698" s="45"/>
      <c r="BU698" s="66"/>
    </row>
    <row r="699" spans="17:73" customFormat="1" x14ac:dyDescent="0.25">
      <c r="Q699" s="42"/>
      <c r="AS699" s="45"/>
      <c r="BU699" s="66"/>
    </row>
    <row r="700" spans="17:73" customFormat="1" x14ac:dyDescent="0.25">
      <c r="Q700" s="42"/>
      <c r="AS700" s="45"/>
      <c r="BU700" s="66"/>
    </row>
    <row r="701" spans="17:73" customFormat="1" x14ac:dyDescent="0.25">
      <c r="Q701" s="42"/>
      <c r="AS701" s="45"/>
      <c r="BU701" s="66"/>
    </row>
    <row r="702" spans="17:73" customFormat="1" x14ac:dyDescent="0.25">
      <c r="Q702" s="42"/>
      <c r="AS702" s="45"/>
      <c r="BU702" s="66"/>
    </row>
    <row r="703" spans="17:73" customFormat="1" x14ac:dyDescent="0.25">
      <c r="Q703" s="42"/>
      <c r="AS703" s="45"/>
      <c r="BU703" s="66"/>
    </row>
    <row r="704" spans="17:73" customFormat="1" x14ac:dyDescent="0.25">
      <c r="Q704" s="42"/>
      <c r="AS704" s="45"/>
      <c r="BU704" s="66"/>
    </row>
    <row r="705" spans="17:73" customFormat="1" x14ac:dyDescent="0.25">
      <c r="Q705" s="42"/>
      <c r="AS705" s="45"/>
      <c r="BU705" s="66"/>
    </row>
    <row r="706" spans="17:73" customFormat="1" x14ac:dyDescent="0.25">
      <c r="Q706" s="42"/>
      <c r="AS706" s="45"/>
      <c r="BU706" s="66"/>
    </row>
    <row r="707" spans="17:73" customFormat="1" x14ac:dyDescent="0.25">
      <c r="Q707" s="42"/>
      <c r="AS707" s="45"/>
      <c r="BU707" s="66"/>
    </row>
    <row r="708" spans="17:73" customFormat="1" x14ac:dyDescent="0.25">
      <c r="Q708" s="42"/>
      <c r="AS708" s="45"/>
      <c r="BU708" s="66"/>
    </row>
    <row r="709" spans="17:73" customFormat="1" x14ac:dyDescent="0.25">
      <c r="Q709" s="42"/>
      <c r="AS709" s="45"/>
      <c r="BU709" s="66"/>
    </row>
    <row r="710" spans="17:73" customFormat="1" x14ac:dyDescent="0.25">
      <c r="Q710" s="42"/>
      <c r="AS710" s="45"/>
      <c r="BU710" s="66"/>
    </row>
    <row r="711" spans="17:73" customFormat="1" x14ac:dyDescent="0.25">
      <c r="Q711" s="42"/>
      <c r="AS711" s="45"/>
      <c r="BU711" s="66"/>
    </row>
    <row r="712" spans="17:73" customFormat="1" x14ac:dyDescent="0.25">
      <c r="Q712" s="42"/>
      <c r="AS712" s="45"/>
      <c r="BU712" s="66"/>
    </row>
    <row r="713" spans="17:73" customFormat="1" x14ac:dyDescent="0.25">
      <c r="Q713" s="42"/>
      <c r="AS713" s="45"/>
      <c r="BU713" s="66"/>
    </row>
    <row r="714" spans="17:73" customFormat="1" x14ac:dyDescent="0.25">
      <c r="Q714" s="42"/>
      <c r="AS714" s="45"/>
      <c r="BU714" s="66"/>
    </row>
    <row r="715" spans="17:73" customFormat="1" x14ac:dyDescent="0.25">
      <c r="Q715" s="42"/>
      <c r="AS715" s="45"/>
      <c r="BU715" s="66"/>
    </row>
    <row r="716" spans="17:73" customFormat="1" x14ac:dyDescent="0.25">
      <c r="Q716" s="42"/>
      <c r="AS716" s="45"/>
      <c r="BU716" s="66"/>
    </row>
    <row r="717" spans="17:73" customFormat="1" x14ac:dyDescent="0.25">
      <c r="Q717" s="42"/>
      <c r="AS717" s="45"/>
      <c r="BU717" s="66"/>
    </row>
    <row r="718" spans="17:73" customFormat="1" x14ac:dyDescent="0.25">
      <c r="Q718" s="42"/>
      <c r="AS718" s="45"/>
      <c r="BU718" s="66"/>
    </row>
    <row r="719" spans="17:73" customFormat="1" x14ac:dyDescent="0.25">
      <c r="Q719" s="42"/>
      <c r="AS719" s="45"/>
      <c r="BU719" s="66"/>
    </row>
    <row r="720" spans="17:73" customFormat="1" x14ac:dyDescent="0.25">
      <c r="Q720" s="42"/>
      <c r="AS720" s="45"/>
      <c r="BU720" s="66"/>
    </row>
    <row r="721" spans="17:73" customFormat="1" x14ac:dyDescent="0.25">
      <c r="Q721" s="42"/>
      <c r="AS721" s="45"/>
      <c r="BU721" s="66"/>
    </row>
    <row r="722" spans="17:73" customFormat="1" x14ac:dyDescent="0.25">
      <c r="Q722" s="42"/>
      <c r="AS722" s="45"/>
      <c r="BU722" s="66"/>
    </row>
    <row r="723" spans="17:73" customFormat="1" x14ac:dyDescent="0.25">
      <c r="Q723" s="42"/>
      <c r="AS723" s="45"/>
      <c r="BU723" s="66"/>
    </row>
    <row r="724" spans="17:73" customFormat="1" x14ac:dyDescent="0.25">
      <c r="Q724" s="42"/>
      <c r="AS724" s="45"/>
      <c r="BU724" s="66"/>
    </row>
    <row r="725" spans="17:73" customFormat="1" x14ac:dyDescent="0.25">
      <c r="Q725" s="42"/>
      <c r="AS725" s="45"/>
      <c r="BU725" s="66"/>
    </row>
    <row r="726" spans="17:73" customFormat="1" x14ac:dyDescent="0.25">
      <c r="Q726" s="42"/>
      <c r="AS726" s="45"/>
      <c r="BU726" s="66"/>
    </row>
    <row r="727" spans="17:73" customFormat="1" x14ac:dyDescent="0.25">
      <c r="Q727" s="42"/>
      <c r="AS727" s="45"/>
      <c r="BU727" s="66"/>
    </row>
    <row r="728" spans="17:73" customFormat="1" x14ac:dyDescent="0.25">
      <c r="Q728" s="42"/>
      <c r="AS728" s="45"/>
      <c r="BU728" s="66"/>
    </row>
    <row r="729" spans="17:73" customFormat="1" x14ac:dyDescent="0.25">
      <c r="Q729" s="42"/>
      <c r="AS729" s="45"/>
      <c r="BU729" s="66"/>
    </row>
    <row r="730" spans="17:73" customFormat="1" x14ac:dyDescent="0.25">
      <c r="Q730" s="42"/>
      <c r="AS730" s="45"/>
      <c r="BU730" s="66"/>
    </row>
    <row r="731" spans="17:73" customFormat="1" x14ac:dyDescent="0.25">
      <c r="Q731" s="42"/>
      <c r="AS731" s="45"/>
      <c r="BU731" s="66"/>
    </row>
    <row r="732" spans="17:73" customFormat="1" x14ac:dyDescent="0.25">
      <c r="Q732" s="42"/>
      <c r="AS732" s="45"/>
      <c r="BU732" s="66"/>
    </row>
    <row r="733" spans="17:73" customFormat="1" x14ac:dyDescent="0.25">
      <c r="Q733" s="42"/>
      <c r="AS733" s="45"/>
      <c r="BU733" s="66"/>
    </row>
    <row r="734" spans="17:73" customFormat="1" x14ac:dyDescent="0.25">
      <c r="Q734" s="42"/>
      <c r="AS734" s="45"/>
      <c r="BU734" s="66"/>
    </row>
    <row r="735" spans="17:73" customFormat="1" x14ac:dyDescent="0.25">
      <c r="Q735" s="42"/>
      <c r="AS735" s="45"/>
      <c r="BU735" s="66"/>
    </row>
    <row r="736" spans="17:73" customFormat="1" x14ac:dyDescent="0.25">
      <c r="Q736" s="42"/>
      <c r="AS736" s="45"/>
      <c r="BU736" s="66"/>
    </row>
    <row r="737" spans="17:73" customFormat="1" x14ac:dyDescent="0.25">
      <c r="Q737" s="42"/>
      <c r="AS737" s="45"/>
      <c r="BU737" s="66"/>
    </row>
    <row r="738" spans="17:73" customFormat="1" x14ac:dyDescent="0.25">
      <c r="Q738" s="42"/>
      <c r="AS738" s="45"/>
      <c r="BU738" s="66"/>
    </row>
    <row r="739" spans="17:73" customFormat="1" x14ac:dyDescent="0.25">
      <c r="Q739" s="42"/>
      <c r="AS739" s="45"/>
      <c r="BU739" s="66"/>
    </row>
    <row r="740" spans="17:73" customFormat="1" x14ac:dyDescent="0.25">
      <c r="Q740" s="42"/>
      <c r="AS740" s="45"/>
      <c r="BU740" s="66"/>
    </row>
    <row r="741" spans="17:73" customFormat="1" x14ac:dyDescent="0.25">
      <c r="Q741" s="42"/>
      <c r="AS741" s="45"/>
      <c r="BU741" s="66"/>
    </row>
    <row r="742" spans="17:73" customFormat="1" x14ac:dyDescent="0.25">
      <c r="Q742" s="42"/>
      <c r="AS742" s="45"/>
      <c r="BU742" s="66"/>
    </row>
    <row r="743" spans="17:73" customFormat="1" x14ac:dyDescent="0.25">
      <c r="Q743" s="42"/>
      <c r="AS743" s="45"/>
      <c r="BU743" s="66"/>
    </row>
    <row r="744" spans="17:73" customFormat="1" x14ac:dyDescent="0.25">
      <c r="Q744" s="42"/>
      <c r="AS744" s="45"/>
      <c r="BU744" s="66"/>
    </row>
    <row r="745" spans="17:73" customFormat="1" x14ac:dyDescent="0.25">
      <c r="Q745" s="42"/>
      <c r="AS745" s="45"/>
      <c r="BU745" s="66"/>
    </row>
    <row r="746" spans="17:73" customFormat="1" x14ac:dyDescent="0.25">
      <c r="Q746" s="42"/>
      <c r="AS746" s="45"/>
      <c r="BU746" s="66"/>
    </row>
    <row r="747" spans="17:73" customFormat="1" x14ac:dyDescent="0.25">
      <c r="Q747" s="42"/>
      <c r="AS747" s="45"/>
      <c r="BU747" s="66"/>
    </row>
    <row r="748" spans="17:73" customFormat="1" x14ac:dyDescent="0.25">
      <c r="Q748" s="42"/>
      <c r="AS748" s="45"/>
      <c r="BU748" s="66"/>
    </row>
    <row r="749" spans="17:73" customFormat="1" x14ac:dyDescent="0.25">
      <c r="Q749" s="42"/>
      <c r="AS749" s="45"/>
      <c r="BU749" s="66"/>
    </row>
    <row r="750" spans="17:73" customFormat="1" x14ac:dyDescent="0.25">
      <c r="Q750" s="42"/>
      <c r="AS750" s="45"/>
      <c r="BU750" s="66"/>
    </row>
    <row r="751" spans="17:73" customFormat="1" x14ac:dyDescent="0.25">
      <c r="Q751" s="42"/>
      <c r="AS751" s="45"/>
      <c r="BU751" s="66"/>
    </row>
    <row r="752" spans="17:73" customFormat="1" x14ac:dyDescent="0.25">
      <c r="Q752" s="42"/>
      <c r="AS752" s="45"/>
      <c r="BU752" s="66"/>
    </row>
    <row r="753" spans="17:73" customFormat="1" x14ac:dyDescent="0.25">
      <c r="Q753" s="42"/>
      <c r="AS753" s="45"/>
      <c r="BU753" s="66"/>
    </row>
    <row r="754" spans="17:73" customFormat="1" x14ac:dyDescent="0.25">
      <c r="Q754" s="42"/>
      <c r="AS754" s="45"/>
      <c r="BU754" s="66"/>
    </row>
    <row r="755" spans="17:73" customFormat="1" x14ac:dyDescent="0.25">
      <c r="Q755" s="42"/>
      <c r="AS755" s="45"/>
      <c r="BU755" s="66"/>
    </row>
    <row r="756" spans="17:73" customFormat="1" x14ac:dyDescent="0.25">
      <c r="Q756" s="42"/>
      <c r="AS756" s="45"/>
      <c r="BU756" s="66"/>
    </row>
    <row r="757" spans="17:73" customFormat="1" x14ac:dyDescent="0.25">
      <c r="Q757" s="42"/>
      <c r="AS757" s="45"/>
      <c r="BU757" s="66"/>
    </row>
    <row r="758" spans="17:73" customFormat="1" x14ac:dyDescent="0.25">
      <c r="Q758" s="42"/>
      <c r="AS758" s="45"/>
      <c r="BU758" s="66"/>
    </row>
    <row r="759" spans="17:73" customFormat="1" x14ac:dyDescent="0.25">
      <c r="Q759" s="42"/>
      <c r="AS759" s="45"/>
      <c r="BU759" s="66"/>
    </row>
    <row r="760" spans="17:73" customFormat="1" x14ac:dyDescent="0.25">
      <c r="Q760" s="42"/>
      <c r="AS760" s="45"/>
      <c r="BU760" s="66"/>
    </row>
    <row r="761" spans="17:73" customFormat="1" x14ac:dyDescent="0.25">
      <c r="Q761" s="42"/>
      <c r="AS761" s="45"/>
      <c r="BU761" s="66"/>
    </row>
  </sheetData>
  <mergeCells count="1167">
    <mergeCell ref="E187:G187"/>
    <mergeCell ref="E188:G188"/>
    <mergeCell ref="E189:G189"/>
    <mergeCell ref="E190:G190"/>
    <mergeCell ref="E183:G183"/>
    <mergeCell ref="E184:G184"/>
    <mergeCell ref="E185:G185"/>
    <mergeCell ref="E186:G186"/>
    <mergeCell ref="E117:G117"/>
    <mergeCell ref="E116:G116"/>
    <mergeCell ref="E115:G115"/>
    <mergeCell ref="E114:G114"/>
    <mergeCell ref="E113:G113"/>
    <mergeCell ref="E112:G112"/>
    <mergeCell ref="E111:G111"/>
    <mergeCell ref="E53:G53"/>
    <mergeCell ref="E54:G54"/>
    <mergeCell ref="E55:G55"/>
    <mergeCell ref="E56:G56"/>
    <mergeCell ref="E57:G57"/>
    <mergeCell ref="E58:G58"/>
    <mergeCell ref="E87:G87"/>
    <mergeCell ref="E88:G88"/>
    <mergeCell ref="E89:G89"/>
    <mergeCell ref="E90:G90"/>
    <mergeCell ref="E91:G91"/>
    <mergeCell ref="E92:G92"/>
    <mergeCell ref="E81:G81"/>
    <mergeCell ref="E82:G82"/>
    <mergeCell ref="E83:G83"/>
    <mergeCell ref="E84:G84"/>
    <mergeCell ref="E85:G85"/>
    <mergeCell ref="E7:G7"/>
    <mergeCell ref="E14:G14"/>
    <mergeCell ref="E15:G15"/>
    <mergeCell ref="E11:G11"/>
    <mergeCell ref="E16:G16"/>
    <mergeCell ref="BI293:BK293"/>
    <mergeCell ref="BI294:BK294"/>
    <mergeCell ref="BI295:BK295"/>
    <mergeCell ref="BI296:BK296"/>
    <mergeCell ref="BI297:BK297"/>
    <mergeCell ref="BI298:BK298"/>
    <mergeCell ref="BI299:BK299"/>
    <mergeCell ref="BI300:BK300"/>
    <mergeCell ref="BI301:BK301"/>
    <mergeCell ref="BI302:BK302"/>
    <mergeCell ref="BI303:BK303"/>
    <mergeCell ref="AU56:AW56"/>
    <mergeCell ref="AU55:AW55"/>
    <mergeCell ref="AU57:AW57"/>
    <mergeCell ref="AU58:AW58"/>
    <mergeCell ref="AU59:AW59"/>
    <mergeCell ref="AU60:AW60"/>
    <mergeCell ref="AU61:AW61"/>
    <mergeCell ref="AU62:AW62"/>
    <mergeCell ref="AU63:AW63"/>
    <mergeCell ref="AU64:AW64"/>
    <mergeCell ref="AU65:AW65"/>
    <mergeCell ref="AU66:AW66"/>
    <mergeCell ref="AU67:AW67"/>
    <mergeCell ref="AU68:AW68"/>
    <mergeCell ref="AU69:AW69"/>
    <mergeCell ref="AU70:AW70"/>
    <mergeCell ref="BI291:BK291"/>
    <mergeCell ref="BI292:BK292"/>
    <mergeCell ref="BI259:BK259"/>
    <mergeCell ref="BI260:BK260"/>
    <mergeCell ref="BI261:BK261"/>
    <mergeCell ref="BI262:BK262"/>
    <mergeCell ref="BI263:BK263"/>
    <mergeCell ref="BI264:BK264"/>
    <mergeCell ref="BI265:BK265"/>
    <mergeCell ref="BI266:BK266"/>
    <mergeCell ref="BI267:BK267"/>
    <mergeCell ref="BI268:BK268"/>
    <mergeCell ref="BI269:BK269"/>
    <mergeCell ref="BI270:BK270"/>
    <mergeCell ref="BI271:BK271"/>
    <mergeCell ref="BI272:BK272"/>
    <mergeCell ref="BI273:BK273"/>
    <mergeCell ref="BI274:BK274"/>
    <mergeCell ref="BI279:BK279"/>
    <mergeCell ref="BI280:BK280"/>
    <mergeCell ref="BI278:BK278"/>
    <mergeCell ref="AU71:AW71"/>
    <mergeCell ref="AU72:AW72"/>
    <mergeCell ref="BI276:BK276"/>
    <mergeCell ref="BI277:BK277"/>
    <mergeCell ref="BI281:BK281"/>
    <mergeCell ref="BI282:BK282"/>
    <mergeCell ref="BI283:BK283"/>
    <mergeCell ref="BI284:BK284"/>
    <mergeCell ref="BI285:BK285"/>
    <mergeCell ref="BI286:BK286"/>
    <mergeCell ref="BI287:BK287"/>
    <mergeCell ref="BI288:BK288"/>
    <mergeCell ref="BI289:BK289"/>
    <mergeCell ref="BI290:BK290"/>
    <mergeCell ref="BI243:BK243"/>
    <mergeCell ref="BI244:BK244"/>
    <mergeCell ref="BI275:BK275"/>
    <mergeCell ref="BI245:BK245"/>
    <mergeCell ref="BI246:BK246"/>
    <mergeCell ref="BI247:BK247"/>
    <mergeCell ref="BI248:BK248"/>
    <mergeCell ref="BI249:BK249"/>
    <mergeCell ref="BI250:BK250"/>
    <mergeCell ref="BI251:BK251"/>
    <mergeCell ref="BI252:BK252"/>
    <mergeCell ref="BI253:BK253"/>
    <mergeCell ref="BI254:BK254"/>
    <mergeCell ref="BI255:BK255"/>
    <mergeCell ref="BI256:BK256"/>
    <mergeCell ref="BI257:BK257"/>
    <mergeCell ref="BI258:BK258"/>
    <mergeCell ref="BI226:BK226"/>
    <mergeCell ref="BI227:BK227"/>
    <mergeCell ref="BI228:BK228"/>
    <mergeCell ref="BI229:BK229"/>
    <mergeCell ref="BI230:BK230"/>
    <mergeCell ref="BI231:BK231"/>
    <mergeCell ref="BI232:BK232"/>
    <mergeCell ref="BI233:BK233"/>
    <mergeCell ref="BI234:BK234"/>
    <mergeCell ref="BI235:BK235"/>
    <mergeCell ref="BI236:BK236"/>
    <mergeCell ref="BI237:BK237"/>
    <mergeCell ref="BI238:BK238"/>
    <mergeCell ref="BI239:BK239"/>
    <mergeCell ref="BI240:BK240"/>
    <mergeCell ref="BI241:BK241"/>
    <mergeCell ref="BI242:BK242"/>
    <mergeCell ref="BI209:BK209"/>
    <mergeCell ref="BI210:BK210"/>
    <mergeCell ref="BI211:BK211"/>
    <mergeCell ref="BI212:BK212"/>
    <mergeCell ref="BI213:BK213"/>
    <mergeCell ref="BI214:BK214"/>
    <mergeCell ref="BI215:BK215"/>
    <mergeCell ref="BI216:BK216"/>
    <mergeCell ref="BI217:BK217"/>
    <mergeCell ref="BI218:BK218"/>
    <mergeCell ref="BI219:BK219"/>
    <mergeCell ref="BI220:BK220"/>
    <mergeCell ref="BI221:BK221"/>
    <mergeCell ref="BI222:BK222"/>
    <mergeCell ref="BI223:BK223"/>
    <mergeCell ref="BI224:BK224"/>
    <mergeCell ref="BI225:BK225"/>
    <mergeCell ref="BI192:BK192"/>
    <mergeCell ref="BI193:BK193"/>
    <mergeCell ref="BI194:BK194"/>
    <mergeCell ref="BI195:BK195"/>
    <mergeCell ref="BI196:BK196"/>
    <mergeCell ref="BI197:BK197"/>
    <mergeCell ref="BI198:BK198"/>
    <mergeCell ref="BI199:BK199"/>
    <mergeCell ref="BI200:BK200"/>
    <mergeCell ref="BI201:BK201"/>
    <mergeCell ref="BI202:BK202"/>
    <mergeCell ref="BI203:BK203"/>
    <mergeCell ref="BI204:BK204"/>
    <mergeCell ref="BI205:BK205"/>
    <mergeCell ref="BI206:BK206"/>
    <mergeCell ref="BI207:BK207"/>
    <mergeCell ref="BI208:BK208"/>
    <mergeCell ref="BI175:BK175"/>
    <mergeCell ref="BI176:BK176"/>
    <mergeCell ref="BI177:BK177"/>
    <mergeCell ref="BI178:BK178"/>
    <mergeCell ref="BI179:BK179"/>
    <mergeCell ref="BI180:BK180"/>
    <mergeCell ref="BI181:BK181"/>
    <mergeCell ref="BI182:BK182"/>
    <mergeCell ref="BI183:BK183"/>
    <mergeCell ref="BI184:BK184"/>
    <mergeCell ref="BI185:BK185"/>
    <mergeCell ref="BI186:BK186"/>
    <mergeCell ref="BI187:BK187"/>
    <mergeCell ref="BI188:BK188"/>
    <mergeCell ref="BI189:BK189"/>
    <mergeCell ref="BI190:BK190"/>
    <mergeCell ref="BI191:BK191"/>
    <mergeCell ref="BI158:BK158"/>
    <mergeCell ref="BI159:BK159"/>
    <mergeCell ref="BI160:BK160"/>
    <mergeCell ref="BI161:BK161"/>
    <mergeCell ref="BI162:BK162"/>
    <mergeCell ref="BI163:BK163"/>
    <mergeCell ref="BI164:BK164"/>
    <mergeCell ref="BI165:BK165"/>
    <mergeCell ref="BI166:BK166"/>
    <mergeCell ref="BI167:BK167"/>
    <mergeCell ref="BI168:BK168"/>
    <mergeCell ref="BI169:BK169"/>
    <mergeCell ref="BI170:BK170"/>
    <mergeCell ref="BI171:BK171"/>
    <mergeCell ref="BI172:BK172"/>
    <mergeCell ref="BI173:BK173"/>
    <mergeCell ref="BI174:BK174"/>
    <mergeCell ref="BI141:BK141"/>
    <mergeCell ref="BI142:BK142"/>
    <mergeCell ref="BI143:BK143"/>
    <mergeCell ref="BI144:BK144"/>
    <mergeCell ref="BI145:BK145"/>
    <mergeCell ref="BI146:BK146"/>
    <mergeCell ref="BI147:BK147"/>
    <mergeCell ref="BI148:BK148"/>
    <mergeCell ref="BI149:BK149"/>
    <mergeCell ref="BI150:BK150"/>
    <mergeCell ref="BI151:BK151"/>
    <mergeCell ref="BI152:BK152"/>
    <mergeCell ref="BI153:BK153"/>
    <mergeCell ref="BI154:BK154"/>
    <mergeCell ref="BI155:BK155"/>
    <mergeCell ref="BI156:BK156"/>
    <mergeCell ref="BI157:BK157"/>
    <mergeCell ref="BI123:BK123"/>
    <mergeCell ref="BI124:BK124"/>
    <mergeCell ref="BI125:BK125"/>
    <mergeCell ref="BI126:BK126"/>
    <mergeCell ref="BI127:BK127"/>
    <mergeCell ref="BI128:BK128"/>
    <mergeCell ref="BI129:BK129"/>
    <mergeCell ref="BI130:BK130"/>
    <mergeCell ref="BI131:BK131"/>
    <mergeCell ref="BI132:BK132"/>
    <mergeCell ref="BI133:BK133"/>
    <mergeCell ref="BI134:BK134"/>
    <mergeCell ref="BI135:BK135"/>
    <mergeCell ref="BI136:BK136"/>
    <mergeCell ref="BI137:BK137"/>
    <mergeCell ref="BI139:BK139"/>
    <mergeCell ref="BI140:BK140"/>
    <mergeCell ref="BI106:BK106"/>
    <mergeCell ref="BI107:BK107"/>
    <mergeCell ref="BI108:BK108"/>
    <mergeCell ref="BI109:BK109"/>
    <mergeCell ref="BI110:BK110"/>
    <mergeCell ref="BI111:BK111"/>
    <mergeCell ref="BI112:BK112"/>
    <mergeCell ref="BI113:BK113"/>
    <mergeCell ref="BI114:BK114"/>
    <mergeCell ref="BI115:BK115"/>
    <mergeCell ref="BI116:BK116"/>
    <mergeCell ref="BI117:BK117"/>
    <mergeCell ref="BI118:BK118"/>
    <mergeCell ref="BI119:BK119"/>
    <mergeCell ref="BI120:BK120"/>
    <mergeCell ref="BI121:BK121"/>
    <mergeCell ref="BI122:BK122"/>
    <mergeCell ref="BI89:BK89"/>
    <mergeCell ref="BI90:BK90"/>
    <mergeCell ref="BI91:BK91"/>
    <mergeCell ref="BI92:BK92"/>
    <mergeCell ref="BI93:BK93"/>
    <mergeCell ref="BI94:BK94"/>
    <mergeCell ref="BI95:BK95"/>
    <mergeCell ref="BI96:BK96"/>
    <mergeCell ref="BI97:BK97"/>
    <mergeCell ref="BI98:BK98"/>
    <mergeCell ref="BI99:BK99"/>
    <mergeCell ref="BI100:BK100"/>
    <mergeCell ref="BI101:BK101"/>
    <mergeCell ref="BI102:BK102"/>
    <mergeCell ref="BI103:BK103"/>
    <mergeCell ref="BI104:BK104"/>
    <mergeCell ref="BI105:BK105"/>
    <mergeCell ref="BI72:BK72"/>
    <mergeCell ref="BI73:BK73"/>
    <mergeCell ref="BI74:BK74"/>
    <mergeCell ref="BI75:BK75"/>
    <mergeCell ref="BI76:BK76"/>
    <mergeCell ref="BI77:BK77"/>
    <mergeCell ref="BI78:BK78"/>
    <mergeCell ref="BI79:BK79"/>
    <mergeCell ref="BI80:BK80"/>
    <mergeCell ref="BI81:BK81"/>
    <mergeCell ref="BI82:BK82"/>
    <mergeCell ref="BI83:BK83"/>
    <mergeCell ref="BI84:BK84"/>
    <mergeCell ref="BI85:BK85"/>
    <mergeCell ref="BI86:BK86"/>
    <mergeCell ref="BI87:BK87"/>
    <mergeCell ref="BI88:BK88"/>
    <mergeCell ref="BI55:BK55"/>
    <mergeCell ref="BI56:BK56"/>
    <mergeCell ref="BI57:BK57"/>
    <mergeCell ref="BI58:BK58"/>
    <mergeCell ref="BI59:BK59"/>
    <mergeCell ref="BI60:BK60"/>
    <mergeCell ref="BI61:BK61"/>
    <mergeCell ref="BI62:BK62"/>
    <mergeCell ref="BI63:BK63"/>
    <mergeCell ref="BI64:BK64"/>
    <mergeCell ref="BI65:BK65"/>
    <mergeCell ref="BI66:BK66"/>
    <mergeCell ref="BI67:BK67"/>
    <mergeCell ref="BI68:BK68"/>
    <mergeCell ref="BI69:BK69"/>
    <mergeCell ref="BI70:BK70"/>
    <mergeCell ref="BI71:BK71"/>
    <mergeCell ref="Z138:AB138"/>
    <mergeCell ref="Z139:AB139"/>
    <mergeCell ref="Z140:AB140"/>
    <mergeCell ref="Z141:AB141"/>
    <mergeCell ref="Z142:AB142"/>
    <mergeCell ref="Z152:AB152"/>
    <mergeCell ref="Z153:AB153"/>
    <mergeCell ref="Z154:AB154"/>
    <mergeCell ref="Z143:AB143"/>
    <mergeCell ref="Z144:AB144"/>
    <mergeCell ref="Z145:AB145"/>
    <mergeCell ref="Z146:AB146"/>
    <mergeCell ref="Z147:AB147"/>
    <mergeCell ref="Z148:AB148"/>
    <mergeCell ref="Z149:AB149"/>
    <mergeCell ref="Z150:AB150"/>
    <mergeCell ref="Z151:AB151"/>
    <mergeCell ref="Z121:AB121"/>
    <mergeCell ref="Z122:AB122"/>
    <mergeCell ref="Z123:AB123"/>
    <mergeCell ref="Z124:AB124"/>
    <mergeCell ref="Z125:AB125"/>
    <mergeCell ref="Z126:AB126"/>
    <mergeCell ref="Z127:AB127"/>
    <mergeCell ref="Z128:AB128"/>
    <mergeCell ref="Z129:AB129"/>
    <mergeCell ref="Z130:AB130"/>
    <mergeCell ref="Z131:AB131"/>
    <mergeCell ref="Z132:AB132"/>
    <mergeCell ref="Z133:AB133"/>
    <mergeCell ref="Z134:AB134"/>
    <mergeCell ref="Z135:AB135"/>
    <mergeCell ref="Z136:AB136"/>
    <mergeCell ref="Z137:AB137"/>
    <mergeCell ref="Z104:AB104"/>
    <mergeCell ref="Z105:AB105"/>
    <mergeCell ref="Z106:AB106"/>
    <mergeCell ref="Z107:AB107"/>
    <mergeCell ref="Z108:AB108"/>
    <mergeCell ref="Z109:AB109"/>
    <mergeCell ref="Z110:AB110"/>
    <mergeCell ref="Z111:AB111"/>
    <mergeCell ref="Z112:AB112"/>
    <mergeCell ref="Z113:AB113"/>
    <mergeCell ref="Z114:AB114"/>
    <mergeCell ref="Z115:AB115"/>
    <mergeCell ref="Z116:AB116"/>
    <mergeCell ref="Z117:AB117"/>
    <mergeCell ref="Z118:AB118"/>
    <mergeCell ref="Z119:AB119"/>
    <mergeCell ref="Z120:AB120"/>
    <mergeCell ref="Z87:AB87"/>
    <mergeCell ref="Z88:AB88"/>
    <mergeCell ref="Z89:AB89"/>
    <mergeCell ref="Z90:AB90"/>
    <mergeCell ref="Z91:AB91"/>
    <mergeCell ref="Z92:AB92"/>
    <mergeCell ref="Z93:AB93"/>
    <mergeCell ref="Z94:AB94"/>
    <mergeCell ref="Z95:AB95"/>
    <mergeCell ref="Z96:AB96"/>
    <mergeCell ref="Z97:AB97"/>
    <mergeCell ref="Z98:AB98"/>
    <mergeCell ref="Z99:AB99"/>
    <mergeCell ref="Z100:AB100"/>
    <mergeCell ref="Z101:AB101"/>
    <mergeCell ref="Z102:AB102"/>
    <mergeCell ref="Z103:AB103"/>
    <mergeCell ref="Z70:AB70"/>
    <mergeCell ref="Z71:AB71"/>
    <mergeCell ref="Z72:AB72"/>
    <mergeCell ref="Z73:AB73"/>
    <mergeCell ref="Z74:AB74"/>
    <mergeCell ref="Z75:AB75"/>
    <mergeCell ref="Z76:AB76"/>
    <mergeCell ref="Z77:AB77"/>
    <mergeCell ref="Z78:AB78"/>
    <mergeCell ref="Z79:AB79"/>
    <mergeCell ref="Z80:AB80"/>
    <mergeCell ref="Z81:AB81"/>
    <mergeCell ref="Z82:AB82"/>
    <mergeCell ref="Z83:AB83"/>
    <mergeCell ref="Z84:AB84"/>
    <mergeCell ref="Z85:AB85"/>
    <mergeCell ref="Z86:AB86"/>
    <mergeCell ref="E6:G6"/>
    <mergeCell ref="L6:N6"/>
    <mergeCell ref="S6:U6"/>
    <mergeCell ref="Z6:AB6"/>
    <mergeCell ref="E8:G8"/>
    <mergeCell ref="L7:N7"/>
    <mergeCell ref="S7:U7"/>
    <mergeCell ref="Z7:AB7"/>
    <mergeCell ref="E4:G4"/>
    <mergeCell ref="L4:N4"/>
    <mergeCell ref="S4:U4"/>
    <mergeCell ref="Z4:AB4"/>
    <mergeCell ref="E5:G5"/>
    <mergeCell ref="L5:N5"/>
    <mergeCell ref="S5:U5"/>
    <mergeCell ref="Z5:AB5"/>
    <mergeCell ref="Z55:AB55"/>
    <mergeCell ref="E13:G13"/>
    <mergeCell ref="L12:N12"/>
    <mergeCell ref="S12:U12"/>
    <mergeCell ref="Z12:AB12"/>
    <mergeCell ref="E17:G17"/>
    <mergeCell ref="L13:N13"/>
    <mergeCell ref="S13:U13"/>
    <mergeCell ref="Z13:AB13"/>
    <mergeCell ref="L10:N10"/>
    <mergeCell ref="S10:U10"/>
    <mergeCell ref="Z10:AB10"/>
    <mergeCell ref="L11:N11"/>
    <mergeCell ref="S11:U11"/>
    <mergeCell ref="E9:G9"/>
    <mergeCell ref="L8:N8"/>
    <mergeCell ref="S8:U8"/>
    <mergeCell ref="Z8:AB8"/>
    <mergeCell ref="E10:G10"/>
    <mergeCell ref="L9:N9"/>
    <mergeCell ref="S9:U9"/>
    <mergeCell ref="Z9:AB9"/>
    <mergeCell ref="E22:G22"/>
    <mergeCell ref="L18:N18"/>
    <mergeCell ref="S18:U18"/>
    <mergeCell ref="Z18:AB18"/>
    <mergeCell ref="E23:G23"/>
    <mergeCell ref="L19:N19"/>
    <mergeCell ref="S19:U19"/>
    <mergeCell ref="Z19:AB19"/>
    <mergeCell ref="E20:G20"/>
    <mergeCell ref="L16:N16"/>
    <mergeCell ref="S16:U16"/>
    <mergeCell ref="Z16:AB16"/>
    <mergeCell ref="E21:G21"/>
    <mergeCell ref="L17:N17"/>
    <mergeCell ref="S17:U17"/>
    <mergeCell ref="Z17:AB17"/>
    <mergeCell ref="E18:G18"/>
    <mergeCell ref="L14:N14"/>
    <mergeCell ref="S14:U14"/>
    <mergeCell ref="Z14:AB14"/>
    <mergeCell ref="E19:G19"/>
    <mergeCell ref="L15:N15"/>
    <mergeCell ref="S15:U15"/>
    <mergeCell ref="L20:N20"/>
    <mergeCell ref="S20:U20"/>
    <mergeCell ref="Z20:AB20"/>
    <mergeCell ref="E24:G24"/>
    <mergeCell ref="E32:G32"/>
    <mergeCell ref="L24:N24"/>
    <mergeCell ref="S24:U24"/>
    <mergeCell ref="Z24:AB24"/>
    <mergeCell ref="E36:G36"/>
    <mergeCell ref="L25:N25"/>
    <mergeCell ref="S25:U25"/>
    <mergeCell ref="Z25:AB25"/>
    <mergeCell ref="E30:G30"/>
    <mergeCell ref="L22:N22"/>
    <mergeCell ref="S22:U22"/>
    <mergeCell ref="Z22:AB22"/>
    <mergeCell ref="E31:G31"/>
    <mergeCell ref="L23:N23"/>
    <mergeCell ref="S23:U23"/>
    <mergeCell ref="Z23:AB23"/>
    <mergeCell ref="E28:G28"/>
    <mergeCell ref="E29:G29"/>
    <mergeCell ref="L21:N21"/>
    <mergeCell ref="S21:U21"/>
    <mergeCell ref="Z21:AB21"/>
    <mergeCell ref="E25:G25"/>
    <mergeCell ref="E26:G26"/>
    <mergeCell ref="E27:G27"/>
    <mergeCell ref="L30:N30"/>
    <mergeCell ref="S30:U30"/>
    <mergeCell ref="Z30:AB30"/>
    <mergeCell ref="L31:N31"/>
    <mergeCell ref="S31:U31"/>
    <mergeCell ref="Z31:AB31"/>
    <mergeCell ref="E39:G39"/>
    <mergeCell ref="L28:N28"/>
    <mergeCell ref="S28:U28"/>
    <mergeCell ref="Z28:AB28"/>
    <mergeCell ref="E40:G40"/>
    <mergeCell ref="L29:N29"/>
    <mergeCell ref="S29:U29"/>
    <mergeCell ref="Z29:AB29"/>
    <mergeCell ref="E37:G37"/>
    <mergeCell ref="L26:N26"/>
    <mergeCell ref="S26:U26"/>
    <mergeCell ref="Z26:AB26"/>
    <mergeCell ref="E38:G38"/>
    <mergeCell ref="L27:N27"/>
    <mergeCell ref="S27:U27"/>
    <mergeCell ref="Z27:AB27"/>
    <mergeCell ref="L36:N36"/>
    <mergeCell ref="S36:U36"/>
    <mergeCell ref="Z36:AB36"/>
    <mergeCell ref="L37:N37"/>
    <mergeCell ref="S37:U37"/>
    <mergeCell ref="Z37:AB37"/>
    <mergeCell ref="E34:G34"/>
    <mergeCell ref="L34:N34"/>
    <mergeCell ref="S34:U34"/>
    <mergeCell ref="Z34:AB34"/>
    <mergeCell ref="E35:G35"/>
    <mergeCell ref="L35:N35"/>
    <mergeCell ref="S35:U35"/>
    <mergeCell ref="Z35:AB35"/>
    <mergeCell ref="L32:N32"/>
    <mergeCell ref="S32:U32"/>
    <mergeCell ref="Z32:AB32"/>
    <mergeCell ref="E33:G33"/>
    <mergeCell ref="L33:N33"/>
    <mergeCell ref="S33:U33"/>
    <mergeCell ref="Z33:AB33"/>
    <mergeCell ref="E42:G42"/>
    <mergeCell ref="L42:N42"/>
    <mergeCell ref="Z42:AB42"/>
    <mergeCell ref="E43:G43"/>
    <mergeCell ref="L43:N43"/>
    <mergeCell ref="Z43:AB43"/>
    <mergeCell ref="L40:N40"/>
    <mergeCell ref="Z40:AB40"/>
    <mergeCell ref="L41:N41"/>
    <mergeCell ref="Z41:AB41"/>
    <mergeCell ref="L38:N38"/>
    <mergeCell ref="S38:U38"/>
    <mergeCell ref="Z38:AB38"/>
    <mergeCell ref="L39:N39"/>
    <mergeCell ref="S39:U39"/>
    <mergeCell ref="Z39:AB39"/>
    <mergeCell ref="E48:G48"/>
    <mergeCell ref="L48:N48"/>
    <mergeCell ref="Z48:AB48"/>
    <mergeCell ref="E41:G41"/>
    <mergeCell ref="E49:G49"/>
    <mergeCell ref="L49:N49"/>
    <mergeCell ref="Z49:AB49"/>
    <mergeCell ref="L46:N46"/>
    <mergeCell ref="Z46:AB46"/>
    <mergeCell ref="E47:G47"/>
    <mergeCell ref="L47:N47"/>
    <mergeCell ref="Z47:AB47"/>
    <mergeCell ref="L44:N44"/>
    <mergeCell ref="Z44:AB44"/>
    <mergeCell ref="L45:N45"/>
    <mergeCell ref="Z45:AB45"/>
    <mergeCell ref="E44:G44"/>
    <mergeCell ref="L54:N54"/>
    <mergeCell ref="Z54:AB54"/>
    <mergeCell ref="E45:G45"/>
    <mergeCell ref="E46:G46"/>
    <mergeCell ref="E52:G52"/>
    <mergeCell ref="L52:N52"/>
    <mergeCell ref="Z52:AB52"/>
    <mergeCell ref="L53:N53"/>
    <mergeCell ref="Z53:AB53"/>
    <mergeCell ref="L50:N50"/>
    <mergeCell ref="Z50:AB50"/>
    <mergeCell ref="L51:N51"/>
    <mergeCell ref="Z51:AB51"/>
    <mergeCell ref="Z56:AB56"/>
    <mergeCell ref="E69:G69"/>
    <mergeCell ref="E70:G70"/>
    <mergeCell ref="E71:G71"/>
    <mergeCell ref="E72:G72"/>
    <mergeCell ref="E73:G73"/>
    <mergeCell ref="E74:G74"/>
    <mergeCell ref="E63:G63"/>
    <mergeCell ref="E64:G64"/>
    <mergeCell ref="E65:G65"/>
    <mergeCell ref="E66:G66"/>
    <mergeCell ref="E67:G67"/>
    <mergeCell ref="E68:G68"/>
    <mergeCell ref="E50:G50"/>
    <mergeCell ref="E51:G51"/>
    <mergeCell ref="E59:G59"/>
    <mergeCell ref="E60:G60"/>
    <mergeCell ref="E61:G61"/>
    <mergeCell ref="E62:G62"/>
    <mergeCell ref="Z57:AB57"/>
    <mergeCell ref="Z58:AB58"/>
    <mergeCell ref="Z59:AB59"/>
    <mergeCell ref="Z60:AB60"/>
    <mergeCell ref="Z61:AB61"/>
    <mergeCell ref="Z62:AB62"/>
    <mergeCell ref="Z63:AB63"/>
    <mergeCell ref="Z64:AB64"/>
    <mergeCell ref="Z65:AB65"/>
    <mergeCell ref="Z66:AB66"/>
    <mergeCell ref="Z67:AB67"/>
    <mergeCell ref="Z68:AB68"/>
    <mergeCell ref="Z69:AB69"/>
    <mergeCell ref="E86:G86"/>
    <mergeCell ref="E75:G75"/>
    <mergeCell ref="E76:G76"/>
    <mergeCell ref="E77:G77"/>
    <mergeCell ref="E78:G78"/>
    <mergeCell ref="E79:G79"/>
    <mergeCell ref="E80:G80"/>
    <mergeCell ref="E105:G105"/>
    <mergeCell ref="E106:G106"/>
    <mergeCell ref="E107:G107"/>
    <mergeCell ref="E108:G108"/>
    <mergeCell ref="E109:G109"/>
    <mergeCell ref="E110:G110"/>
    <mergeCell ref="E99:G99"/>
    <mergeCell ref="E100:G100"/>
    <mergeCell ref="E101:G101"/>
    <mergeCell ref="E102:G102"/>
    <mergeCell ref="E103:G103"/>
    <mergeCell ref="E104:G104"/>
    <mergeCell ref="E93:G93"/>
    <mergeCell ref="E94:G94"/>
    <mergeCell ref="E95:G95"/>
    <mergeCell ref="E96:G96"/>
    <mergeCell ref="E97:G97"/>
    <mergeCell ref="E98:G98"/>
    <mergeCell ref="E123:G123"/>
    <mergeCell ref="E124:G124"/>
    <mergeCell ref="E125:G125"/>
    <mergeCell ref="E126:G126"/>
    <mergeCell ref="E127:G127"/>
    <mergeCell ref="E128:G128"/>
    <mergeCell ref="E118:G118"/>
    <mergeCell ref="E119:G119"/>
    <mergeCell ref="E120:G120"/>
    <mergeCell ref="E122:G122"/>
    <mergeCell ref="E141:G141"/>
    <mergeCell ref="E142:G142"/>
    <mergeCell ref="E143:G143"/>
    <mergeCell ref="E144:G144"/>
    <mergeCell ref="E145:G145"/>
    <mergeCell ref="E146:G146"/>
    <mergeCell ref="E135:G135"/>
    <mergeCell ref="E136:G136"/>
    <mergeCell ref="E137:G137"/>
    <mergeCell ref="E138:G138"/>
    <mergeCell ref="E139:G139"/>
    <mergeCell ref="E140:G140"/>
    <mergeCell ref="E129:G129"/>
    <mergeCell ref="E130:G130"/>
    <mergeCell ref="E131:G131"/>
    <mergeCell ref="E132:G132"/>
    <mergeCell ref="E133:G133"/>
    <mergeCell ref="E134:G134"/>
    <mergeCell ref="E159:G159"/>
    <mergeCell ref="E160:G160"/>
    <mergeCell ref="E161:G161"/>
    <mergeCell ref="E162:G162"/>
    <mergeCell ref="E163:G163"/>
    <mergeCell ref="E164:G164"/>
    <mergeCell ref="E153:G153"/>
    <mergeCell ref="E154:G154"/>
    <mergeCell ref="E155:G155"/>
    <mergeCell ref="E156:G156"/>
    <mergeCell ref="E157:G157"/>
    <mergeCell ref="E158:G158"/>
    <mergeCell ref="E147:G147"/>
    <mergeCell ref="E148:G148"/>
    <mergeCell ref="E149:G149"/>
    <mergeCell ref="E150:G150"/>
    <mergeCell ref="E151:G151"/>
    <mergeCell ref="E152:G152"/>
    <mergeCell ref="E177:G177"/>
    <mergeCell ref="E178:G178"/>
    <mergeCell ref="E179:G179"/>
    <mergeCell ref="E180:G180"/>
    <mergeCell ref="E181:G181"/>
    <mergeCell ref="E182:G182"/>
    <mergeCell ref="E171:G171"/>
    <mergeCell ref="E172:G172"/>
    <mergeCell ref="E173:G173"/>
    <mergeCell ref="E174:G174"/>
    <mergeCell ref="E175:G175"/>
    <mergeCell ref="E176:G176"/>
    <mergeCell ref="E165:G165"/>
    <mergeCell ref="E166:G166"/>
    <mergeCell ref="E167:G167"/>
    <mergeCell ref="E168:G168"/>
    <mergeCell ref="E169:G169"/>
    <mergeCell ref="E170:G170"/>
    <mergeCell ref="E195:G195"/>
    <mergeCell ref="E196:G196"/>
    <mergeCell ref="E197:G197"/>
    <mergeCell ref="E198:G198"/>
    <mergeCell ref="E199:G199"/>
    <mergeCell ref="E200:G200"/>
    <mergeCell ref="E191:G191"/>
    <mergeCell ref="E192:G192"/>
    <mergeCell ref="E193:G193"/>
    <mergeCell ref="E194:G194"/>
    <mergeCell ref="E213:G213"/>
    <mergeCell ref="E214:G214"/>
    <mergeCell ref="E215:G215"/>
    <mergeCell ref="E216:G216"/>
    <mergeCell ref="E217:G217"/>
    <mergeCell ref="E218:G218"/>
    <mergeCell ref="E207:G207"/>
    <mergeCell ref="E208:G208"/>
    <mergeCell ref="E209:G209"/>
    <mergeCell ref="E210:G210"/>
    <mergeCell ref="E211:G211"/>
    <mergeCell ref="E212:G212"/>
    <mergeCell ref="E201:G201"/>
    <mergeCell ref="E202:G202"/>
    <mergeCell ref="E203:G203"/>
    <mergeCell ref="E204:G204"/>
    <mergeCell ref="E205:G205"/>
    <mergeCell ref="E206:G206"/>
    <mergeCell ref="E231:G231"/>
    <mergeCell ref="E232:G232"/>
    <mergeCell ref="E233:G233"/>
    <mergeCell ref="E234:G234"/>
    <mergeCell ref="E235:G235"/>
    <mergeCell ref="E236:G236"/>
    <mergeCell ref="E225:G225"/>
    <mergeCell ref="E226:G226"/>
    <mergeCell ref="E227:G227"/>
    <mergeCell ref="E228:G228"/>
    <mergeCell ref="E229:G229"/>
    <mergeCell ref="E230:G230"/>
    <mergeCell ref="E219:G219"/>
    <mergeCell ref="E220:G220"/>
    <mergeCell ref="E221:G221"/>
    <mergeCell ref="E222:G222"/>
    <mergeCell ref="E223:G223"/>
    <mergeCell ref="E224:G224"/>
    <mergeCell ref="E249:G249"/>
    <mergeCell ref="E250:G250"/>
    <mergeCell ref="E251:G251"/>
    <mergeCell ref="E252:G252"/>
    <mergeCell ref="E253:G253"/>
    <mergeCell ref="E243:G243"/>
    <mergeCell ref="E244:G244"/>
    <mergeCell ref="E245:G245"/>
    <mergeCell ref="E246:G246"/>
    <mergeCell ref="E247:G247"/>
    <mergeCell ref="E248:G248"/>
    <mergeCell ref="E237:G237"/>
    <mergeCell ref="E238:G238"/>
    <mergeCell ref="E239:G239"/>
    <mergeCell ref="E240:G240"/>
    <mergeCell ref="E241:G241"/>
    <mergeCell ref="E242:G242"/>
    <mergeCell ref="AG10:AI10"/>
    <mergeCell ref="AG11:AI11"/>
    <mergeCell ref="AG12:AI12"/>
    <mergeCell ref="AG13:AI13"/>
    <mergeCell ref="AG14:AI14"/>
    <mergeCell ref="AG15:AI15"/>
    <mergeCell ref="AG16:AI16"/>
    <mergeCell ref="AG17:AI17"/>
    <mergeCell ref="AG18:AI18"/>
    <mergeCell ref="W3:Y3"/>
    <mergeCell ref="AD3:AF3"/>
    <mergeCell ref="AG4:AI4"/>
    <mergeCell ref="AG5:AI5"/>
    <mergeCell ref="AG6:AI6"/>
    <mergeCell ref="AG7:AI7"/>
    <mergeCell ref="AG8:AI8"/>
    <mergeCell ref="AG9:AI9"/>
    <mergeCell ref="Z15:AB15"/>
    <mergeCell ref="Z11:AB11"/>
    <mergeCell ref="AG28:AI28"/>
    <mergeCell ref="AG29:AI29"/>
    <mergeCell ref="AG30:AI30"/>
    <mergeCell ref="AG31:AI31"/>
    <mergeCell ref="AG32:AI32"/>
    <mergeCell ref="AG33:AI33"/>
    <mergeCell ref="AG34:AI34"/>
    <mergeCell ref="AG35:AI35"/>
    <mergeCell ref="AG36:AI36"/>
    <mergeCell ref="AG19:AI19"/>
    <mergeCell ref="AG20:AI20"/>
    <mergeCell ref="AG21:AI21"/>
    <mergeCell ref="AG22:AI22"/>
    <mergeCell ref="AG23:AI23"/>
    <mergeCell ref="AG24:AI24"/>
    <mergeCell ref="AG25:AI25"/>
    <mergeCell ref="AG26:AI26"/>
    <mergeCell ref="AG27:AI27"/>
    <mergeCell ref="AG46:AI46"/>
    <mergeCell ref="AG47:AI47"/>
    <mergeCell ref="AG48:AI48"/>
    <mergeCell ref="AG49:AI49"/>
    <mergeCell ref="AG50:AI50"/>
    <mergeCell ref="AG51:AI51"/>
    <mergeCell ref="AG52:AI52"/>
    <mergeCell ref="AG53:AI53"/>
    <mergeCell ref="AG54:AI54"/>
    <mergeCell ref="AG37:AI37"/>
    <mergeCell ref="AG38:AI38"/>
    <mergeCell ref="AG39:AI39"/>
    <mergeCell ref="AG40:AI40"/>
    <mergeCell ref="AG41:AI41"/>
    <mergeCell ref="AG42:AI42"/>
    <mergeCell ref="AG43:AI43"/>
    <mergeCell ref="AG44:AI44"/>
    <mergeCell ref="AG45:AI45"/>
    <mergeCell ref="AG64:AI64"/>
    <mergeCell ref="AG65:AI65"/>
    <mergeCell ref="AG66:AI66"/>
    <mergeCell ref="AG67:AI67"/>
    <mergeCell ref="AG68:AI68"/>
    <mergeCell ref="AG69:AI69"/>
    <mergeCell ref="AG70:AI70"/>
    <mergeCell ref="AG71:AI71"/>
    <mergeCell ref="AG72:AI72"/>
    <mergeCell ref="AG55:AI55"/>
    <mergeCell ref="AG56:AI56"/>
    <mergeCell ref="AG57:AI57"/>
    <mergeCell ref="AG58:AI58"/>
    <mergeCell ref="AG59:AI59"/>
    <mergeCell ref="AG60:AI60"/>
    <mergeCell ref="AG61:AI61"/>
    <mergeCell ref="AG62:AI62"/>
    <mergeCell ref="AG63:AI63"/>
    <mergeCell ref="AG95:AI95"/>
    <mergeCell ref="AG96:AI96"/>
    <mergeCell ref="AG97:AI97"/>
    <mergeCell ref="AG98:AI98"/>
    <mergeCell ref="AG99:AI99"/>
    <mergeCell ref="AG82:AI82"/>
    <mergeCell ref="AG83:AI83"/>
    <mergeCell ref="AG84:AI84"/>
    <mergeCell ref="AG85:AI85"/>
    <mergeCell ref="AG86:AI86"/>
    <mergeCell ref="AG87:AI87"/>
    <mergeCell ref="AG88:AI88"/>
    <mergeCell ref="AG89:AI89"/>
    <mergeCell ref="AG90:AI90"/>
    <mergeCell ref="AG73:AI73"/>
    <mergeCell ref="AG74:AI74"/>
    <mergeCell ref="AG75:AI75"/>
    <mergeCell ref="AG76:AI76"/>
    <mergeCell ref="AG77:AI77"/>
    <mergeCell ref="AG78:AI78"/>
    <mergeCell ref="AG79:AI79"/>
    <mergeCell ref="AG80:AI80"/>
    <mergeCell ref="AG81:AI81"/>
    <mergeCell ref="AG104:AI104"/>
    <mergeCell ref="AK3:AM3"/>
    <mergeCell ref="AN4:AP4"/>
    <mergeCell ref="AN5:AP5"/>
    <mergeCell ref="AN6:AP6"/>
    <mergeCell ref="AN7:AP7"/>
    <mergeCell ref="AN8:AP8"/>
    <mergeCell ref="AN9:AP9"/>
    <mergeCell ref="AN10:AP10"/>
    <mergeCell ref="AN11:AP11"/>
    <mergeCell ref="AN12:AP12"/>
    <mergeCell ref="AN13:AP13"/>
    <mergeCell ref="AN14:AP14"/>
    <mergeCell ref="AN15:AP15"/>
    <mergeCell ref="AN16:AP16"/>
    <mergeCell ref="AN17:AP17"/>
    <mergeCell ref="AN18:AP18"/>
    <mergeCell ref="AN19:AP19"/>
    <mergeCell ref="AN20:AP20"/>
    <mergeCell ref="AN21:AP21"/>
    <mergeCell ref="AN22:AP22"/>
    <mergeCell ref="AN23:AP23"/>
    <mergeCell ref="AN24:AP24"/>
    <mergeCell ref="AN25:AP25"/>
    <mergeCell ref="AG100:AI100"/>
    <mergeCell ref="AG101:AI101"/>
    <mergeCell ref="AG102:AI102"/>
    <mergeCell ref="AG103:AI103"/>
    <mergeCell ref="AG91:AI91"/>
    <mergeCell ref="AG92:AI92"/>
    <mergeCell ref="AG93:AI93"/>
    <mergeCell ref="AG94:AI94"/>
    <mergeCell ref="AN35:AP35"/>
    <mergeCell ref="AN36:AP36"/>
    <mergeCell ref="AN37:AP37"/>
    <mergeCell ref="AN38:AP38"/>
    <mergeCell ref="AN39:AP39"/>
    <mergeCell ref="AN40:AP40"/>
    <mergeCell ref="AN41:AP41"/>
    <mergeCell ref="AN42:AP42"/>
    <mergeCell ref="AN43:AP43"/>
    <mergeCell ref="AN26:AP26"/>
    <mergeCell ref="AN27:AP27"/>
    <mergeCell ref="AN28:AP28"/>
    <mergeCell ref="AN29:AP29"/>
    <mergeCell ref="AN30:AP30"/>
    <mergeCell ref="AN31:AP31"/>
    <mergeCell ref="AN32:AP32"/>
    <mergeCell ref="AN33:AP33"/>
    <mergeCell ref="AN34:AP34"/>
    <mergeCell ref="AU25:AW25"/>
    <mergeCell ref="AU26:AW26"/>
    <mergeCell ref="AU27:AW27"/>
    <mergeCell ref="AU28:AW28"/>
    <mergeCell ref="AN54:AP54"/>
    <mergeCell ref="AR3:AT3"/>
    <mergeCell ref="AU4:AW4"/>
    <mergeCell ref="AU5:AW5"/>
    <mergeCell ref="AU6:AW6"/>
    <mergeCell ref="AU7:AW7"/>
    <mergeCell ref="AU8:AW8"/>
    <mergeCell ref="AU9:AW9"/>
    <mergeCell ref="AU10:AW10"/>
    <mergeCell ref="AU11:AW11"/>
    <mergeCell ref="AU12:AW12"/>
    <mergeCell ref="AU13:AW13"/>
    <mergeCell ref="AU14:AW14"/>
    <mergeCell ref="AU15:AW15"/>
    <mergeCell ref="AU16:AW16"/>
    <mergeCell ref="AU17:AW17"/>
    <mergeCell ref="AU18:AW18"/>
    <mergeCell ref="AU19:AW19"/>
    <mergeCell ref="AN53:AP53"/>
    <mergeCell ref="AN44:AP44"/>
    <mergeCell ref="AN45:AP45"/>
    <mergeCell ref="AN46:AP46"/>
    <mergeCell ref="AN47:AP47"/>
    <mergeCell ref="AN48:AP48"/>
    <mergeCell ref="AN49:AP49"/>
    <mergeCell ref="AN50:AP50"/>
    <mergeCell ref="AN51:AP51"/>
    <mergeCell ref="AN52:AP52"/>
    <mergeCell ref="AU47:AW47"/>
    <mergeCell ref="AU48:AW48"/>
    <mergeCell ref="AU49:AW49"/>
    <mergeCell ref="AU50:AW50"/>
    <mergeCell ref="AU51:AW51"/>
    <mergeCell ref="AU52:AW52"/>
    <mergeCell ref="AU53:AW53"/>
    <mergeCell ref="AU54:AW54"/>
    <mergeCell ref="AY3:BA3"/>
    <mergeCell ref="AU38:AW38"/>
    <mergeCell ref="AU39:AW39"/>
    <mergeCell ref="AU40:AW40"/>
    <mergeCell ref="AU41:AW41"/>
    <mergeCell ref="AU42:AW42"/>
    <mergeCell ref="AU43:AW43"/>
    <mergeCell ref="AU44:AW44"/>
    <mergeCell ref="AU45:AW45"/>
    <mergeCell ref="AU46:AW46"/>
    <mergeCell ref="AU29:AW29"/>
    <mergeCell ref="AU30:AW30"/>
    <mergeCell ref="AU31:AW31"/>
    <mergeCell ref="AU32:AW32"/>
    <mergeCell ref="AU33:AW33"/>
    <mergeCell ref="AU34:AW34"/>
    <mergeCell ref="AU35:AW35"/>
    <mergeCell ref="AU36:AW36"/>
    <mergeCell ref="AU37:AW37"/>
    <mergeCell ref="AU20:AW20"/>
    <mergeCell ref="AU21:AW21"/>
    <mergeCell ref="AU22:AW22"/>
    <mergeCell ref="AU23:AW23"/>
    <mergeCell ref="AU24:AW24"/>
    <mergeCell ref="BB30:BD30"/>
    <mergeCell ref="BB13:BD13"/>
    <mergeCell ref="BB14:BD14"/>
    <mergeCell ref="BB15:BD15"/>
    <mergeCell ref="BB16:BD16"/>
    <mergeCell ref="BB17:BD17"/>
    <mergeCell ref="BB18:BD18"/>
    <mergeCell ref="BB19:BD19"/>
    <mergeCell ref="BB20:BD20"/>
    <mergeCell ref="BB21:BD21"/>
    <mergeCell ref="BB4:BD4"/>
    <mergeCell ref="BB5:BD5"/>
    <mergeCell ref="BB6:BD6"/>
    <mergeCell ref="BB7:BD7"/>
    <mergeCell ref="BB8:BD8"/>
    <mergeCell ref="BB9:BD9"/>
    <mergeCell ref="BB10:BD10"/>
    <mergeCell ref="BB11:BD11"/>
    <mergeCell ref="BB12:BD12"/>
    <mergeCell ref="BB50:BD50"/>
    <mergeCell ref="BB51:BD51"/>
    <mergeCell ref="BB52:BD52"/>
    <mergeCell ref="BB53:BD53"/>
    <mergeCell ref="BB54:BD54"/>
    <mergeCell ref="BF3:BH3"/>
    <mergeCell ref="BI4:BK4"/>
    <mergeCell ref="BI5:BK5"/>
    <mergeCell ref="BI6:BK6"/>
    <mergeCell ref="BI7:BK7"/>
    <mergeCell ref="BI8:BK8"/>
    <mergeCell ref="BI9:BK9"/>
    <mergeCell ref="BI10:BK10"/>
    <mergeCell ref="BI11:BK11"/>
    <mergeCell ref="BI12:BK12"/>
    <mergeCell ref="BI13:BK13"/>
    <mergeCell ref="BI14:BK14"/>
    <mergeCell ref="BI15:BK15"/>
    <mergeCell ref="BI16:BK16"/>
    <mergeCell ref="BI17:BK17"/>
    <mergeCell ref="BI18:BK18"/>
    <mergeCell ref="BI19:BK19"/>
    <mergeCell ref="BI20:BK20"/>
    <mergeCell ref="BB40:BD40"/>
    <mergeCell ref="BB41:BD41"/>
    <mergeCell ref="BB42:BD42"/>
    <mergeCell ref="BB43:BD43"/>
    <mergeCell ref="BB44:BD44"/>
    <mergeCell ref="BB45:BD45"/>
    <mergeCell ref="BB46:BD46"/>
    <mergeCell ref="BB47:BD47"/>
    <mergeCell ref="BB48:BD48"/>
    <mergeCell ref="BI34:BK34"/>
    <mergeCell ref="BI35:BK35"/>
    <mergeCell ref="BI36:BK36"/>
    <mergeCell ref="BI37:BK37"/>
    <mergeCell ref="BI38:BK38"/>
    <mergeCell ref="BI21:BK21"/>
    <mergeCell ref="BI22:BK22"/>
    <mergeCell ref="BI23:BK23"/>
    <mergeCell ref="BI24:BK24"/>
    <mergeCell ref="BI25:BK25"/>
    <mergeCell ref="BI26:BK26"/>
    <mergeCell ref="BI27:BK27"/>
    <mergeCell ref="BI28:BK28"/>
    <mergeCell ref="BI29:BK29"/>
    <mergeCell ref="BB49:BD49"/>
    <mergeCell ref="BB31:BD31"/>
    <mergeCell ref="BB32:BD32"/>
    <mergeCell ref="BB33:BD33"/>
    <mergeCell ref="BB34:BD34"/>
    <mergeCell ref="BB35:BD35"/>
    <mergeCell ref="BB36:BD36"/>
    <mergeCell ref="BB37:BD37"/>
    <mergeCell ref="BB38:BD38"/>
    <mergeCell ref="BB39:BD39"/>
    <mergeCell ref="BB22:BD22"/>
    <mergeCell ref="BB23:BD23"/>
    <mergeCell ref="BB24:BD24"/>
    <mergeCell ref="BB25:BD25"/>
    <mergeCell ref="BB26:BD26"/>
    <mergeCell ref="BB27:BD27"/>
    <mergeCell ref="BB28:BD28"/>
    <mergeCell ref="BB29:BD29"/>
    <mergeCell ref="BI53:BK53"/>
    <mergeCell ref="BI54:BK54"/>
    <mergeCell ref="BM3:BO3"/>
    <mergeCell ref="BP4:BR4"/>
    <mergeCell ref="BP5:BR5"/>
    <mergeCell ref="BP6:BR6"/>
    <mergeCell ref="BP7:BR7"/>
    <mergeCell ref="BP8:BR8"/>
    <mergeCell ref="BP9:BR9"/>
    <mergeCell ref="BP10:BR10"/>
    <mergeCell ref="BP11:BR11"/>
    <mergeCell ref="BP12:BR12"/>
    <mergeCell ref="BP13:BR13"/>
    <mergeCell ref="BP14:BR14"/>
    <mergeCell ref="BP15:BR15"/>
    <mergeCell ref="BP16:BR16"/>
    <mergeCell ref="BP17:BR17"/>
    <mergeCell ref="BP18:BR18"/>
    <mergeCell ref="BP19:BR19"/>
    <mergeCell ref="BI39:BK39"/>
    <mergeCell ref="BI40:BK40"/>
    <mergeCell ref="BI41:BK41"/>
    <mergeCell ref="BI42:BK42"/>
    <mergeCell ref="BI43:BK43"/>
    <mergeCell ref="BI44:BK44"/>
    <mergeCell ref="BI45:BK45"/>
    <mergeCell ref="BI46:BK46"/>
    <mergeCell ref="BI47:BK47"/>
    <mergeCell ref="BI30:BK30"/>
    <mergeCell ref="BI31:BK31"/>
    <mergeCell ref="BI32:BK32"/>
    <mergeCell ref="BI33:BK33"/>
    <mergeCell ref="BT3:BV3"/>
    <mergeCell ref="BP38:BR38"/>
    <mergeCell ref="BP39:BR39"/>
    <mergeCell ref="BP40:BR40"/>
    <mergeCell ref="BP41:BR41"/>
    <mergeCell ref="BP42:BR42"/>
    <mergeCell ref="BP43:BR43"/>
    <mergeCell ref="BP44:BR44"/>
    <mergeCell ref="BP45:BR45"/>
    <mergeCell ref="BP46:BR46"/>
    <mergeCell ref="BP29:BR29"/>
    <mergeCell ref="BP30:BR30"/>
    <mergeCell ref="BP31:BR31"/>
    <mergeCell ref="BP32:BR32"/>
    <mergeCell ref="BP33:BR33"/>
    <mergeCell ref="BP34:BR34"/>
    <mergeCell ref="BP35:BR35"/>
    <mergeCell ref="BP36:BR36"/>
    <mergeCell ref="BP37:BR37"/>
    <mergeCell ref="BP20:BR20"/>
    <mergeCell ref="BP21:BR21"/>
    <mergeCell ref="BP22:BR22"/>
    <mergeCell ref="BP23:BR23"/>
    <mergeCell ref="BP24:BR24"/>
    <mergeCell ref="BP25:BR25"/>
    <mergeCell ref="BP26:BR26"/>
    <mergeCell ref="BP27:BR27"/>
    <mergeCell ref="BP28:BR28"/>
    <mergeCell ref="BW4:BY4"/>
    <mergeCell ref="BW5:BY5"/>
    <mergeCell ref="BW6:BY6"/>
    <mergeCell ref="BW7:BY7"/>
    <mergeCell ref="BW8:BY8"/>
    <mergeCell ref="BW9:BY9"/>
    <mergeCell ref="BW10:BY10"/>
    <mergeCell ref="BW11:BY11"/>
    <mergeCell ref="BW12:BY12"/>
    <mergeCell ref="BP47:BR47"/>
    <mergeCell ref="BP48:BR48"/>
    <mergeCell ref="BP49:BR49"/>
    <mergeCell ref="BP50:BR50"/>
    <mergeCell ref="BP51:BR51"/>
    <mergeCell ref="BP52:BR52"/>
    <mergeCell ref="BP53:BR53"/>
    <mergeCell ref="BP54:BR54"/>
    <mergeCell ref="BW22:BY22"/>
    <mergeCell ref="BW23:BY23"/>
    <mergeCell ref="BW24:BY24"/>
    <mergeCell ref="BW25:BY25"/>
    <mergeCell ref="BW26:BY26"/>
    <mergeCell ref="BW27:BY27"/>
    <mergeCell ref="BW28:BY28"/>
    <mergeCell ref="BW29:BY29"/>
    <mergeCell ref="BW30:BY30"/>
    <mergeCell ref="BW13:BY13"/>
    <mergeCell ref="BW14:BY14"/>
    <mergeCell ref="BW15:BY15"/>
    <mergeCell ref="BW16:BY16"/>
    <mergeCell ref="BW17:BY17"/>
    <mergeCell ref="BW18:BY18"/>
    <mergeCell ref="BI48:BK48"/>
    <mergeCell ref="BI49:BK49"/>
    <mergeCell ref="BI50:BK50"/>
    <mergeCell ref="BW19:BY19"/>
    <mergeCell ref="BW20:BY20"/>
    <mergeCell ref="BW21:BY21"/>
    <mergeCell ref="BW49:BY49"/>
    <mergeCell ref="BW50:BY50"/>
    <mergeCell ref="BW51:BY51"/>
    <mergeCell ref="BW52:BY52"/>
    <mergeCell ref="BW53:BY53"/>
    <mergeCell ref="BW54:BY54"/>
    <mergeCell ref="BW40:BY40"/>
    <mergeCell ref="BW41:BY41"/>
    <mergeCell ref="BW42:BY42"/>
    <mergeCell ref="BW43:BY43"/>
    <mergeCell ref="BW44:BY44"/>
    <mergeCell ref="BW45:BY45"/>
    <mergeCell ref="BW46:BY46"/>
    <mergeCell ref="BW47:BY47"/>
    <mergeCell ref="BW48:BY48"/>
    <mergeCell ref="BW31:BY31"/>
    <mergeCell ref="BW32:BY32"/>
    <mergeCell ref="BW33:BY33"/>
    <mergeCell ref="BW34:BY34"/>
    <mergeCell ref="BW35:BY35"/>
    <mergeCell ref="BW36:BY36"/>
    <mergeCell ref="BW37:BY37"/>
    <mergeCell ref="BW38:BY38"/>
    <mergeCell ref="BW39:BY39"/>
    <mergeCell ref="BI51:BK51"/>
    <mergeCell ref="BI52:BK52"/>
  </mergeCells>
  <conditionalFormatting sqref="I5:I54 L3:M3">
    <cfRule type="colorScale" priority="30">
      <colorScale>
        <cfvo type="min"/>
        <cfvo type="max"/>
        <color rgb="FFFF0000"/>
        <color rgb="FF92D050"/>
      </colorScale>
    </cfRule>
  </conditionalFormatting>
  <conditionalFormatting sqref="S3:T3 P5:P304">
    <cfRule type="colorScale" priority="28">
      <colorScale>
        <cfvo type="min"/>
        <cfvo type="max"/>
        <color rgb="FF92D050"/>
        <color rgb="FFFF0000"/>
      </colorScale>
    </cfRule>
  </conditionalFormatting>
  <conditionalFormatting sqref="Z3:AA3 W5:W154">
    <cfRule type="colorScale" priority="26">
      <colorScale>
        <cfvo type="min"/>
        <cfvo type="max"/>
        <color rgb="FF92D050"/>
        <color rgb="FFFF0000"/>
      </colorScale>
    </cfRule>
  </conditionalFormatting>
  <conditionalFormatting sqref="E3:F3 B5:B254">
    <cfRule type="colorScale" priority="34">
      <colorScale>
        <cfvo type="min"/>
        <cfvo type="max"/>
        <color rgb="FFFF0000"/>
        <color rgb="FF92D050"/>
      </colorScale>
    </cfRule>
  </conditionalFormatting>
  <conditionalFormatting sqref="AG3:AH3 AD5:AD104">
    <cfRule type="colorScale" priority="35">
      <colorScale>
        <cfvo type="min"/>
        <cfvo type="max"/>
        <color rgb="FF92D050"/>
        <color rgb="FFFF0000"/>
      </colorScale>
    </cfRule>
  </conditionalFormatting>
  <conditionalFormatting sqref="AN3:AO3 AK5:AK54">
    <cfRule type="colorScale" priority="36">
      <colorScale>
        <cfvo type="min"/>
        <cfvo type="max"/>
        <color rgb="FF92D050"/>
        <color rgb="FFFF0000"/>
      </colorScale>
    </cfRule>
  </conditionalFormatting>
  <conditionalFormatting sqref="AU3:AV3 AR5:AR54">
    <cfRule type="colorScale" priority="15">
      <colorScale>
        <cfvo type="min"/>
        <cfvo type="max"/>
        <color rgb="FF92D050"/>
        <color rgb="FFFF0000"/>
      </colorScale>
    </cfRule>
  </conditionalFormatting>
  <conditionalFormatting sqref="BB3:BC3 AY5:AY54">
    <cfRule type="colorScale" priority="12">
      <colorScale>
        <cfvo type="min"/>
        <cfvo type="max"/>
        <color rgb="FF92D050"/>
        <color rgb="FFFF0000"/>
      </colorScale>
    </cfRule>
  </conditionalFormatting>
  <conditionalFormatting sqref="BI3:BJ3 BF5:BF54">
    <cfRule type="colorScale" priority="9">
      <colorScale>
        <cfvo type="min"/>
        <cfvo type="max"/>
        <color rgb="FF92D050"/>
        <color rgb="FFFF0000"/>
      </colorScale>
    </cfRule>
  </conditionalFormatting>
  <conditionalFormatting sqref="BP3:BQ3 BM5:BM54">
    <cfRule type="colorScale" priority="6">
      <colorScale>
        <cfvo type="min"/>
        <cfvo type="max"/>
        <color rgb="FF92D050"/>
        <color rgb="FFFF0000"/>
      </colorScale>
    </cfRule>
  </conditionalFormatting>
  <conditionalFormatting sqref="BW3:BX3 BT5:BT54">
    <cfRule type="colorScale" priority="3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6"/>
  <sheetViews>
    <sheetView zoomScale="80" zoomScaleNormal="80" workbookViewId="0">
      <pane ySplit="1485" topLeftCell="A127" activePane="bottomLeft"/>
      <selection activeCell="E4" sqref="E4"/>
      <selection pane="bottomLeft" activeCell="AT6" sqref="AT6:AT67"/>
    </sheetView>
  </sheetViews>
  <sheetFormatPr defaultRowHeight="15" x14ac:dyDescent="0.25"/>
  <cols>
    <col min="2" max="2" width="5.140625" customWidth="1"/>
    <col min="3" max="3" width="11.5703125" style="42" customWidth="1"/>
    <col min="4" max="4" width="12.140625" customWidth="1"/>
    <col min="10" max="10" width="11.5703125" bestFit="1" customWidth="1"/>
    <col min="11" max="11" width="12" customWidth="1"/>
    <col min="17" max="17" width="11.5703125" style="42" bestFit="1" customWidth="1"/>
    <col min="18" max="18" width="11.28515625" bestFit="1" customWidth="1"/>
    <col min="24" max="24" width="11.5703125" bestFit="1" customWidth="1"/>
    <col min="25" max="25" width="9.85546875" bestFit="1" customWidth="1"/>
    <col min="31" max="31" width="11.5703125" bestFit="1" customWidth="1"/>
    <col min="32" max="32" width="9.85546875" bestFit="1" customWidth="1"/>
    <col min="38" max="38" width="11.5703125" bestFit="1" customWidth="1"/>
    <col min="45" max="45" width="11.5703125" bestFit="1" customWidth="1"/>
    <col min="46" max="46" width="13" bestFit="1" customWidth="1"/>
  </cols>
  <sheetData>
    <row r="1" spans="1:49" x14ac:dyDescent="0.25">
      <c r="A1" s="2" t="s">
        <v>2</v>
      </c>
      <c r="B1" s="74">
        <f>SUM(E4,L4,S4,Z4,AG4,AN4,AU4)</f>
        <v>609</v>
      </c>
      <c r="C1" s="74" t="s">
        <v>4</v>
      </c>
      <c r="D1" s="75" t="s">
        <v>9</v>
      </c>
      <c r="E1" s="76"/>
      <c r="F1" s="76"/>
      <c r="G1" s="76"/>
      <c r="H1" s="76"/>
      <c r="I1" s="76"/>
      <c r="J1" s="76"/>
      <c r="K1" s="76"/>
      <c r="Q1"/>
    </row>
    <row r="2" spans="1:49" ht="15.75" thickBot="1" x14ac:dyDescent="0.3">
      <c r="A2" s="2"/>
      <c r="B2" s="74"/>
      <c r="C2" s="74"/>
      <c r="D2" s="75"/>
      <c r="E2" s="76"/>
      <c r="F2" s="76"/>
      <c r="G2" s="76"/>
      <c r="H2" s="76"/>
      <c r="I2" s="76"/>
      <c r="J2" s="76"/>
      <c r="K2" s="76"/>
      <c r="Q2"/>
    </row>
    <row r="3" spans="1:49" ht="15.75" thickBot="1" x14ac:dyDescent="0.3">
      <c r="B3" s="200" t="s">
        <v>30</v>
      </c>
      <c r="C3" s="201"/>
      <c r="D3" s="201"/>
      <c r="E3" s="201"/>
      <c r="F3" s="201"/>
      <c r="G3" s="201"/>
      <c r="H3" s="201"/>
      <c r="I3" s="201"/>
      <c r="J3" s="201"/>
      <c r="K3" s="202"/>
      <c r="L3" s="17">
        <f>SUM(E4,L4)</f>
        <v>384</v>
      </c>
      <c r="M3" s="37">
        <v>400</v>
      </c>
      <c r="N3" s="25" t="s">
        <v>11</v>
      </c>
      <c r="Q3"/>
    </row>
    <row r="4" spans="1:49" ht="15.75" thickBot="1" x14ac:dyDescent="0.3">
      <c r="B4" s="77" t="s">
        <v>23</v>
      </c>
      <c r="C4" s="78"/>
      <c r="D4" s="79"/>
      <c r="E4" s="80">
        <f>COUNT(C6:C506)</f>
        <v>281</v>
      </c>
      <c r="F4" s="79">
        <v>50</v>
      </c>
      <c r="G4" s="81" t="s">
        <v>11</v>
      </c>
      <c r="H4" s="76"/>
      <c r="I4" s="77" t="s">
        <v>24</v>
      </c>
      <c r="J4" s="78"/>
      <c r="K4" s="79"/>
      <c r="L4" s="35">
        <f>COUNT(J6:J556)</f>
        <v>103</v>
      </c>
      <c r="M4" s="16">
        <v>100</v>
      </c>
      <c r="N4" s="25" t="s">
        <v>11</v>
      </c>
      <c r="P4" s="10" t="s">
        <v>25</v>
      </c>
      <c r="Q4" s="15"/>
      <c r="R4" s="16"/>
      <c r="S4" s="17">
        <f>COUNT(Q6:Q55)</f>
        <v>50</v>
      </c>
      <c r="T4" s="16">
        <v>50</v>
      </c>
      <c r="U4" s="25" t="s">
        <v>12</v>
      </c>
      <c r="W4" s="168" t="s">
        <v>26</v>
      </c>
      <c r="X4" s="169"/>
      <c r="Y4" s="170"/>
      <c r="Z4" s="17">
        <f>COUNT(X6:X56)</f>
        <v>25</v>
      </c>
      <c r="AA4" s="16">
        <v>50</v>
      </c>
      <c r="AB4" s="25" t="s">
        <v>12</v>
      </c>
      <c r="AD4" s="168" t="s">
        <v>27</v>
      </c>
      <c r="AE4" s="169"/>
      <c r="AF4" s="170"/>
      <c r="AG4" s="17">
        <f>COUNT(AE6:AE55)</f>
        <v>50</v>
      </c>
      <c r="AH4" s="16">
        <v>50</v>
      </c>
      <c r="AI4" s="25" t="s">
        <v>12</v>
      </c>
      <c r="AK4" s="168" t="s">
        <v>28</v>
      </c>
      <c r="AL4" s="169"/>
      <c r="AM4" s="170"/>
      <c r="AN4" s="17">
        <f>COUNT(AL6:AL55)</f>
        <v>50</v>
      </c>
      <c r="AO4" s="16">
        <v>50</v>
      </c>
      <c r="AP4" s="25" t="s">
        <v>12</v>
      </c>
      <c r="AR4" s="168" t="s">
        <v>29</v>
      </c>
      <c r="AS4" s="169"/>
      <c r="AT4" s="170"/>
      <c r="AU4" s="17">
        <f>COUNT(AS6:AS56)</f>
        <v>50</v>
      </c>
      <c r="AV4" s="16">
        <v>50</v>
      </c>
      <c r="AW4" s="25" t="s">
        <v>12</v>
      </c>
    </row>
    <row r="5" spans="1:49" x14ac:dyDescent="0.25">
      <c r="B5" s="82"/>
      <c r="C5" s="83" t="s">
        <v>1</v>
      </c>
      <c r="D5" s="84" t="s">
        <v>5</v>
      </c>
      <c r="E5" s="197" t="s">
        <v>0</v>
      </c>
      <c r="F5" s="198"/>
      <c r="G5" s="199"/>
      <c r="H5" s="76"/>
      <c r="I5" s="82"/>
      <c r="J5" s="83" t="s">
        <v>1</v>
      </c>
      <c r="K5" s="84" t="s">
        <v>5</v>
      </c>
      <c r="L5" s="156" t="s">
        <v>0</v>
      </c>
      <c r="M5" s="157"/>
      <c r="N5" s="158"/>
      <c r="P5" s="11"/>
      <c r="Q5" s="18" t="s">
        <v>1</v>
      </c>
      <c r="R5" s="19" t="s">
        <v>5</v>
      </c>
      <c r="S5" s="156" t="s">
        <v>0</v>
      </c>
      <c r="T5" s="157"/>
      <c r="U5" s="158"/>
      <c r="W5" s="11"/>
      <c r="X5" s="18" t="s">
        <v>1</v>
      </c>
      <c r="Y5" s="19" t="s">
        <v>5</v>
      </c>
      <c r="Z5" s="156" t="s">
        <v>0</v>
      </c>
      <c r="AA5" s="157"/>
      <c r="AB5" s="158"/>
      <c r="AD5" s="11"/>
      <c r="AE5" s="18" t="s">
        <v>1</v>
      </c>
      <c r="AF5" s="19" t="s">
        <v>5</v>
      </c>
      <c r="AG5" s="156" t="s">
        <v>0</v>
      </c>
      <c r="AH5" s="157"/>
      <c r="AI5" s="158"/>
      <c r="AK5" s="11"/>
      <c r="AL5" s="18" t="s">
        <v>1</v>
      </c>
      <c r="AM5" s="19" t="s">
        <v>5</v>
      </c>
      <c r="AN5" s="156" t="s">
        <v>0</v>
      </c>
      <c r="AO5" s="157"/>
      <c r="AP5" s="158"/>
      <c r="AR5" s="11"/>
      <c r="AS5" s="18" t="s">
        <v>1</v>
      </c>
      <c r="AT5" s="19" t="s">
        <v>5</v>
      </c>
      <c r="AU5" s="156" t="s">
        <v>0</v>
      </c>
      <c r="AV5" s="157"/>
      <c r="AW5" s="158"/>
    </row>
    <row r="6" spans="1:49" x14ac:dyDescent="0.25">
      <c r="B6" s="12">
        <v>1</v>
      </c>
      <c r="C6" s="7">
        <v>42717</v>
      </c>
      <c r="D6" s="8"/>
      <c r="E6" s="149" t="s">
        <v>36</v>
      </c>
      <c r="F6" s="149"/>
      <c r="G6" s="150"/>
      <c r="I6" s="12">
        <v>1</v>
      </c>
      <c r="J6" s="7">
        <v>43369</v>
      </c>
      <c r="K6" s="8"/>
      <c r="L6" s="149"/>
      <c r="M6" s="149"/>
      <c r="N6" s="150"/>
      <c r="P6" s="12">
        <v>1</v>
      </c>
      <c r="Q6" s="7">
        <v>42948</v>
      </c>
      <c r="R6" s="8"/>
      <c r="S6" s="149" t="s">
        <v>36</v>
      </c>
      <c r="T6" s="149"/>
      <c r="U6" s="150"/>
      <c r="W6" s="12">
        <v>1</v>
      </c>
      <c r="X6" s="7">
        <v>43511</v>
      </c>
      <c r="Y6" s="50"/>
      <c r="Z6" s="165" t="s">
        <v>138</v>
      </c>
      <c r="AA6" s="166"/>
      <c r="AB6" s="167"/>
      <c r="AD6" s="12">
        <v>1</v>
      </c>
      <c r="AE6" s="7">
        <v>43363</v>
      </c>
      <c r="AF6" s="8"/>
      <c r="AG6" s="149"/>
      <c r="AH6" s="149"/>
      <c r="AI6" s="150"/>
      <c r="AK6" s="12">
        <v>1</v>
      </c>
      <c r="AL6" s="7">
        <v>43101</v>
      </c>
      <c r="AM6" s="8"/>
      <c r="AN6" s="195" t="s">
        <v>174</v>
      </c>
      <c r="AO6" s="195"/>
      <c r="AP6" s="196"/>
      <c r="AR6" s="12">
        <v>1</v>
      </c>
      <c r="AS6" s="7">
        <v>43500</v>
      </c>
      <c r="AT6" s="8"/>
      <c r="AU6" s="149" t="s">
        <v>173</v>
      </c>
      <c r="AV6" s="149"/>
      <c r="AW6" s="150"/>
    </row>
    <row r="7" spans="1:49" x14ac:dyDescent="0.25">
      <c r="B7" s="13">
        <v>2</v>
      </c>
      <c r="C7" s="7">
        <v>42851</v>
      </c>
      <c r="D7" s="8"/>
      <c r="E7" s="149" t="s">
        <v>36</v>
      </c>
      <c r="F7" s="149"/>
      <c r="G7" s="150"/>
      <c r="I7" s="13">
        <v>2</v>
      </c>
      <c r="J7" s="7">
        <v>43369</v>
      </c>
      <c r="K7" s="8"/>
      <c r="L7" s="149"/>
      <c r="M7" s="149"/>
      <c r="N7" s="150"/>
      <c r="P7" s="13">
        <v>2</v>
      </c>
      <c r="Q7" s="7">
        <v>42992</v>
      </c>
      <c r="R7" s="8"/>
      <c r="S7" s="149" t="s">
        <v>36</v>
      </c>
      <c r="T7" s="149"/>
      <c r="U7" s="150"/>
      <c r="W7" s="13">
        <v>2</v>
      </c>
      <c r="X7" s="7">
        <v>43510</v>
      </c>
      <c r="Y7" s="50"/>
      <c r="Z7" s="149" t="s">
        <v>145</v>
      </c>
      <c r="AA7" s="149"/>
      <c r="AB7" s="150"/>
      <c r="AD7" s="13">
        <v>2</v>
      </c>
      <c r="AE7" s="7">
        <v>43454</v>
      </c>
      <c r="AF7" s="8"/>
      <c r="AG7" s="149"/>
      <c r="AH7" s="149"/>
      <c r="AI7" s="150"/>
      <c r="AK7" s="13">
        <v>2</v>
      </c>
      <c r="AL7" s="7">
        <v>43101</v>
      </c>
      <c r="AM7" s="8"/>
      <c r="AN7" s="195" t="s">
        <v>174</v>
      </c>
      <c r="AO7" s="195"/>
      <c r="AP7" s="196"/>
      <c r="AR7" s="13">
        <v>2</v>
      </c>
      <c r="AS7" s="7">
        <v>43500</v>
      </c>
      <c r="AT7" s="8"/>
      <c r="AU7" s="149" t="s">
        <v>173</v>
      </c>
      <c r="AV7" s="149"/>
      <c r="AW7" s="150"/>
    </row>
    <row r="8" spans="1:49" x14ac:dyDescent="0.25">
      <c r="B8" s="13">
        <v>3</v>
      </c>
      <c r="C8" s="7">
        <v>42873</v>
      </c>
      <c r="D8" s="8"/>
      <c r="E8" s="149" t="s">
        <v>36</v>
      </c>
      <c r="F8" s="149"/>
      <c r="G8" s="150"/>
      <c r="I8" s="13">
        <v>3</v>
      </c>
      <c r="J8" s="7">
        <v>43381</v>
      </c>
      <c r="K8" s="8"/>
      <c r="L8" s="149"/>
      <c r="M8" s="149"/>
      <c r="N8" s="150"/>
      <c r="P8" s="13">
        <v>3</v>
      </c>
      <c r="Q8" s="7">
        <v>43214</v>
      </c>
      <c r="R8" s="8"/>
      <c r="S8" s="149" t="s">
        <v>36</v>
      </c>
      <c r="T8" s="149"/>
      <c r="U8" s="150"/>
      <c r="W8" s="13">
        <v>3</v>
      </c>
      <c r="X8" s="7">
        <v>43529</v>
      </c>
      <c r="Y8" s="50"/>
      <c r="Z8" s="149" t="s">
        <v>215</v>
      </c>
      <c r="AA8" s="149"/>
      <c r="AB8" s="150"/>
      <c r="AD8" s="13">
        <v>3</v>
      </c>
      <c r="AE8" s="7">
        <v>43494</v>
      </c>
      <c r="AF8" s="8"/>
      <c r="AG8" s="149"/>
      <c r="AH8" s="149"/>
      <c r="AI8" s="150"/>
      <c r="AK8" s="13">
        <v>3</v>
      </c>
      <c r="AL8" s="7">
        <v>43101</v>
      </c>
      <c r="AM8" s="8"/>
      <c r="AN8" s="195" t="s">
        <v>174</v>
      </c>
      <c r="AO8" s="195"/>
      <c r="AP8" s="196"/>
      <c r="AR8" s="13">
        <v>3</v>
      </c>
      <c r="AS8" s="7">
        <v>43500</v>
      </c>
      <c r="AT8" s="8"/>
      <c r="AU8" s="149" t="s">
        <v>173</v>
      </c>
      <c r="AV8" s="149"/>
      <c r="AW8" s="150"/>
    </row>
    <row r="9" spans="1:49" x14ac:dyDescent="0.25">
      <c r="B9" s="13">
        <v>4</v>
      </c>
      <c r="C9" s="7">
        <v>42964</v>
      </c>
      <c r="D9" s="8"/>
      <c r="E9" s="149" t="s">
        <v>36</v>
      </c>
      <c r="F9" s="149"/>
      <c r="G9" s="150"/>
      <c r="I9" s="13">
        <v>4</v>
      </c>
      <c r="J9" s="7">
        <v>43388</v>
      </c>
      <c r="K9" s="8"/>
      <c r="L9" s="149"/>
      <c r="M9" s="149"/>
      <c r="N9" s="150"/>
      <c r="P9" s="13">
        <v>4</v>
      </c>
      <c r="Q9" s="7">
        <v>43214</v>
      </c>
      <c r="R9" s="8"/>
      <c r="S9" s="149" t="s">
        <v>36</v>
      </c>
      <c r="T9" s="149"/>
      <c r="U9" s="150"/>
      <c r="W9" s="13">
        <v>4</v>
      </c>
      <c r="X9" s="7">
        <v>43571</v>
      </c>
      <c r="Y9" s="50"/>
      <c r="Z9" s="149" t="s">
        <v>295</v>
      </c>
      <c r="AA9" s="149"/>
      <c r="AB9" s="150"/>
      <c r="AD9" s="13">
        <v>4</v>
      </c>
      <c r="AE9" s="7">
        <v>43363</v>
      </c>
      <c r="AF9" s="8"/>
      <c r="AG9" s="149"/>
      <c r="AH9" s="149"/>
      <c r="AI9" s="150"/>
      <c r="AK9" s="13">
        <v>4</v>
      </c>
      <c r="AL9" s="7">
        <v>43101</v>
      </c>
      <c r="AM9" s="8"/>
      <c r="AN9" s="195" t="s">
        <v>174</v>
      </c>
      <c r="AO9" s="195"/>
      <c r="AP9" s="196"/>
      <c r="AR9" s="13">
        <v>4</v>
      </c>
      <c r="AS9" s="7">
        <v>43500</v>
      </c>
      <c r="AT9" s="8"/>
      <c r="AU9" s="149" t="s">
        <v>173</v>
      </c>
      <c r="AV9" s="149"/>
      <c r="AW9" s="150"/>
    </row>
    <row r="10" spans="1:49" x14ac:dyDescent="0.25">
      <c r="B10" s="13">
        <v>5</v>
      </c>
      <c r="C10" s="7">
        <v>43027</v>
      </c>
      <c r="D10" s="8"/>
      <c r="E10" s="149" t="s">
        <v>36</v>
      </c>
      <c r="F10" s="149"/>
      <c r="G10" s="150"/>
      <c r="I10" s="13">
        <v>5</v>
      </c>
      <c r="J10" s="7">
        <v>43388</v>
      </c>
      <c r="K10" s="8"/>
      <c r="L10" s="149"/>
      <c r="M10" s="149"/>
      <c r="N10" s="150"/>
      <c r="P10" s="13">
        <v>5</v>
      </c>
      <c r="Q10" s="7">
        <v>43214</v>
      </c>
      <c r="R10" s="8"/>
      <c r="S10" s="149" t="s">
        <v>36</v>
      </c>
      <c r="T10" s="149"/>
      <c r="U10" s="150"/>
      <c r="W10" s="13">
        <v>5</v>
      </c>
      <c r="X10" s="7">
        <v>43600</v>
      </c>
      <c r="Y10" s="50"/>
      <c r="Z10" s="149" t="s">
        <v>306</v>
      </c>
      <c r="AA10" s="149"/>
      <c r="AB10" s="150"/>
      <c r="AD10" s="13">
        <v>5</v>
      </c>
      <c r="AE10" s="7">
        <v>43494</v>
      </c>
      <c r="AF10" s="8"/>
      <c r="AG10" s="149"/>
      <c r="AH10" s="149"/>
      <c r="AI10" s="150"/>
      <c r="AK10" s="13">
        <v>5</v>
      </c>
      <c r="AL10" s="7">
        <v>43101</v>
      </c>
      <c r="AM10" s="8"/>
      <c r="AN10" s="195" t="s">
        <v>174</v>
      </c>
      <c r="AO10" s="195"/>
      <c r="AP10" s="196"/>
      <c r="AR10" s="13">
        <v>5</v>
      </c>
      <c r="AS10" s="7">
        <v>43521</v>
      </c>
      <c r="AT10" s="8"/>
      <c r="AU10" s="149" t="s">
        <v>173</v>
      </c>
      <c r="AV10" s="149"/>
      <c r="AW10" s="150"/>
    </row>
    <row r="11" spans="1:49" x14ac:dyDescent="0.25">
      <c r="B11" s="13">
        <v>6</v>
      </c>
      <c r="C11" s="7">
        <v>43028</v>
      </c>
      <c r="D11" s="8"/>
      <c r="E11" s="149" t="s">
        <v>36</v>
      </c>
      <c r="F11" s="149"/>
      <c r="G11" s="150"/>
      <c r="I11" s="13">
        <v>6</v>
      </c>
      <c r="J11" s="7">
        <v>43403</v>
      </c>
      <c r="K11" s="8"/>
      <c r="L11" s="149"/>
      <c r="M11" s="149"/>
      <c r="N11" s="150"/>
      <c r="P11" s="13">
        <v>6</v>
      </c>
      <c r="Q11" s="7">
        <v>43200</v>
      </c>
      <c r="R11" s="8"/>
      <c r="S11" s="149" t="s">
        <v>36</v>
      </c>
      <c r="T11" s="149"/>
      <c r="U11" s="150"/>
      <c r="W11" s="13">
        <v>6</v>
      </c>
      <c r="X11" s="7">
        <v>43601</v>
      </c>
      <c r="Y11" s="50"/>
      <c r="Z11" s="149" t="s">
        <v>340</v>
      </c>
      <c r="AA11" s="149"/>
      <c r="AB11" s="150"/>
      <c r="AD11" s="13">
        <v>6</v>
      </c>
      <c r="AE11" s="7">
        <v>43504</v>
      </c>
      <c r="AF11" s="8"/>
      <c r="AG11" s="149"/>
      <c r="AH11" s="149"/>
      <c r="AI11" s="150"/>
      <c r="AK11" s="13">
        <v>6</v>
      </c>
      <c r="AL11" s="7">
        <v>43101</v>
      </c>
      <c r="AM11" s="8"/>
      <c r="AN11" s="195" t="s">
        <v>174</v>
      </c>
      <c r="AO11" s="195"/>
      <c r="AP11" s="196"/>
      <c r="AR11" s="13">
        <v>6</v>
      </c>
      <c r="AS11" s="7">
        <v>43521</v>
      </c>
      <c r="AT11" s="8"/>
      <c r="AU11" s="149" t="s">
        <v>173</v>
      </c>
      <c r="AV11" s="149"/>
      <c r="AW11" s="150"/>
    </row>
    <row r="12" spans="1:49" x14ac:dyDescent="0.25">
      <c r="B12" s="13">
        <v>7</v>
      </c>
      <c r="C12" s="7">
        <v>43056</v>
      </c>
      <c r="D12" s="8"/>
      <c r="E12" s="149" t="s">
        <v>36</v>
      </c>
      <c r="F12" s="149"/>
      <c r="G12" s="150"/>
      <c r="I12" s="13">
        <v>7</v>
      </c>
      <c r="J12" s="7">
        <v>43447</v>
      </c>
      <c r="K12" s="8"/>
      <c r="L12" s="149"/>
      <c r="M12" s="149"/>
      <c r="N12" s="150"/>
      <c r="P12" s="13">
        <v>7</v>
      </c>
      <c r="Q12" s="7">
        <v>43207</v>
      </c>
      <c r="R12" s="8"/>
      <c r="S12" s="149" t="s">
        <v>36</v>
      </c>
      <c r="T12" s="149"/>
      <c r="U12" s="150"/>
      <c r="W12" s="13">
        <v>7</v>
      </c>
      <c r="X12" s="7">
        <v>43661</v>
      </c>
      <c r="Y12" s="50"/>
      <c r="Z12" s="149" t="s">
        <v>435</v>
      </c>
      <c r="AA12" s="149"/>
      <c r="AB12" s="150"/>
      <c r="AD12" s="13">
        <v>7</v>
      </c>
      <c r="AE12" s="7">
        <v>43504</v>
      </c>
      <c r="AF12" s="8"/>
      <c r="AG12" s="149"/>
      <c r="AH12" s="149"/>
      <c r="AI12" s="150"/>
      <c r="AK12" s="13">
        <v>7</v>
      </c>
      <c r="AL12" s="7">
        <v>43101</v>
      </c>
      <c r="AM12" s="8"/>
      <c r="AN12" s="195" t="s">
        <v>174</v>
      </c>
      <c r="AO12" s="195"/>
      <c r="AP12" s="196"/>
      <c r="AR12" s="13">
        <v>7</v>
      </c>
      <c r="AS12" s="7">
        <v>43521</v>
      </c>
      <c r="AT12" s="8"/>
      <c r="AU12" s="149" t="s">
        <v>173</v>
      </c>
      <c r="AV12" s="149"/>
      <c r="AW12" s="150"/>
    </row>
    <row r="13" spans="1:49" x14ac:dyDescent="0.25">
      <c r="B13" s="13">
        <v>8</v>
      </c>
      <c r="C13" s="7">
        <v>43060</v>
      </c>
      <c r="D13" s="8"/>
      <c r="E13" s="149" t="s">
        <v>36</v>
      </c>
      <c r="F13" s="149"/>
      <c r="G13" s="150"/>
      <c r="I13" s="13">
        <v>8</v>
      </c>
      <c r="J13" s="7">
        <v>43451</v>
      </c>
      <c r="K13" s="8"/>
      <c r="L13" s="149"/>
      <c r="M13" s="149"/>
      <c r="N13" s="150"/>
      <c r="P13" s="13">
        <v>8</v>
      </c>
      <c r="Q13" s="7">
        <v>42710</v>
      </c>
      <c r="R13" s="8"/>
      <c r="S13" s="149" t="s">
        <v>36</v>
      </c>
      <c r="T13" s="149"/>
      <c r="U13" s="150"/>
      <c r="W13" s="13">
        <v>8</v>
      </c>
      <c r="X13" s="54">
        <v>43691</v>
      </c>
      <c r="Y13" s="50"/>
      <c r="Z13" s="149" t="s">
        <v>37</v>
      </c>
      <c r="AA13" s="149"/>
      <c r="AB13" s="150"/>
      <c r="AD13" s="13">
        <v>8</v>
      </c>
      <c r="AE13" s="7">
        <v>43504</v>
      </c>
      <c r="AF13" s="8"/>
      <c r="AG13" s="149"/>
      <c r="AH13" s="149"/>
      <c r="AI13" s="150"/>
      <c r="AK13" s="13">
        <v>8</v>
      </c>
      <c r="AL13" s="7">
        <v>43101</v>
      </c>
      <c r="AM13" s="8"/>
      <c r="AN13" s="195" t="s">
        <v>174</v>
      </c>
      <c r="AO13" s="195"/>
      <c r="AP13" s="196"/>
      <c r="AR13" s="13">
        <v>8</v>
      </c>
      <c r="AS13" s="7">
        <v>43521</v>
      </c>
      <c r="AT13" s="8"/>
      <c r="AU13" s="149" t="s">
        <v>173</v>
      </c>
      <c r="AV13" s="149"/>
      <c r="AW13" s="150"/>
    </row>
    <row r="14" spans="1:49" x14ac:dyDescent="0.25">
      <c r="B14" s="13">
        <v>9</v>
      </c>
      <c r="C14" s="7">
        <v>43063</v>
      </c>
      <c r="D14" s="8"/>
      <c r="E14" s="149" t="s">
        <v>36</v>
      </c>
      <c r="F14" s="149"/>
      <c r="G14" s="150"/>
      <c r="I14" s="13">
        <v>9</v>
      </c>
      <c r="J14" s="7">
        <v>43452</v>
      </c>
      <c r="K14" s="8"/>
      <c r="L14" s="149"/>
      <c r="M14" s="149"/>
      <c r="N14" s="150"/>
      <c r="P14" s="13">
        <v>9</v>
      </c>
      <c r="Q14" s="7">
        <v>42752</v>
      </c>
      <c r="R14" s="8"/>
      <c r="S14" s="149" t="s">
        <v>36</v>
      </c>
      <c r="T14" s="149"/>
      <c r="U14" s="150"/>
      <c r="W14" s="13">
        <v>9</v>
      </c>
      <c r="X14" s="7">
        <v>43713</v>
      </c>
      <c r="Y14" s="50"/>
      <c r="Z14" s="149" t="s">
        <v>515</v>
      </c>
      <c r="AA14" s="149"/>
      <c r="AB14" s="150"/>
      <c r="AD14" s="13">
        <v>9</v>
      </c>
      <c r="AE14" s="7">
        <v>43504</v>
      </c>
      <c r="AF14" s="8"/>
      <c r="AG14" s="149"/>
      <c r="AH14" s="149"/>
      <c r="AI14" s="150"/>
      <c r="AK14" s="13">
        <v>9</v>
      </c>
      <c r="AL14" s="7">
        <v>43101</v>
      </c>
      <c r="AM14" s="8"/>
      <c r="AN14" s="195" t="s">
        <v>174</v>
      </c>
      <c r="AO14" s="195"/>
      <c r="AP14" s="196"/>
      <c r="AR14" s="13">
        <v>9</v>
      </c>
      <c r="AS14" s="7">
        <v>43521</v>
      </c>
      <c r="AT14" s="8"/>
      <c r="AU14" s="149" t="s">
        <v>173</v>
      </c>
      <c r="AV14" s="149"/>
      <c r="AW14" s="150"/>
    </row>
    <row r="15" spans="1:49" x14ac:dyDescent="0.25">
      <c r="B15" s="13">
        <v>10</v>
      </c>
      <c r="C15" s="7">
        <v>43063</v>
      </c>
      <c r="D15" s="8"/>
      <c r="E15" s="149" t="s">
        <v>36</v>
      </c>
      <c r="F15" s="149"/>
      <c r="G15" s="150"/>
      <c r="I15" s="13">
        <v>10</v>
      </c>
      <c r="J15" s="7">
        <v>43468</v>
      </c>
      <c r="K15" s="8"/>
      <c r="L15" s="149"/>
      <c r="M15" s="149"/>
      <c r="N15" s="150"/>
      <c r="P15" s="13">
        <v>10</v>
      </c>
      <c r="Q15" s="7">
        <v>42822</v>
      </c>
      <c r="R15" s="8"/>
      <c r="S15" s="149" t="s">
        <v>36</v>
      </c>
      <c r="T15" s="149"/>
      <c r="U15" s="150"/>
      <c r="W15" s="13">
        <v>10</v>
      </c>
      <c r="X15" s="7">
        <v>43805.626388888886</v>
      </c>
      <c r="Y15" s="8"/>
      <c r="Z15" s="149"/>
      <c r="AA15" s="149"/>
      <c r="AB15" s="150"/>
      <c r="AD15" s="13">
        <v>10</v>
      </c>
      <c r="AE15" s="7">
        <v>43282</v>
      </c>
      <c r="AF15" s="8"/>
      <c r="AG15" s="195" t="s">
        <v>172</v>
      </c>
      <c r="AH15" s="195"/>
      <c r="AI15" s="196"/>
      <c r="AK15" s="13">
        <v>10</v>
      </c>
      <c r="AL15" s="7">
        <v>43101</v>
      </c>
      <c r="AM15" s="8"/>
      <c r="AN15" s="195" t="s">
        <v>174</v>
      </c>
      <c r="AO15" s="195"/>
      <c r="AP15" s="196"/>
      <c r="AR15" s="13">
        <v>10</v>
      </c>
      <c r="AS15" s="7">
        <v>43521</v>
      </c>
      <c r="AT15" s="8"/>
      <c r="AU15" s="149" t="s">
        <v>173</v>
      </c>
      <c r="AV15" s="149"/>
      <c r="AW15" s="150"/>
    </row>
    <row r="16" spans="1:49" x14ac:dyDescent="0.25">
      <c r="B16" s="14">
        <v>11</v>
      </c>
      <c r="C16" s="9">
        <v>43068</v>
      </c>
      <c r="D16" s="8"/>
      <c r="E16" s="149" t="s">
        <v>36</v>
      </c>
      <c r="F16" s="149"/>
      <c r="G16" s="150"/>
      <c r="I16" s="14">
        <v>11</v>
      </c>
      <c r="J16" s="9">
        <v>43452</v>
      </c>
      <c r="K16" s="8"/>
      <c r="L16" s="149"/>
      <c r="M16" s="149"/>
      <c r="N16" s="150"/>
      <c r="P16" s="14">
        <v>11</v>
      </c>
      <c r="Q16" s="9">
        <v>43020</v>
      </c>
      <c r="R16" s="8"/>
      <c r="S16" s="149" t="s">
        <v>36</v>
      </c>
      <c r="T16" s="149"/>
      <c r="U16" s="150"/>
      <c r="W16" s="14">
        <v>11</v>
      </c>
      <c r="X16" s="7">
        <v>43812.597916666666</v>
      </c>
      <c r="Y16" s="8"/>
      <c r="Z16" s="149"/>
      <c r="AA16" s="149"/>
      <c r="AB16" s="150"/>
      <c r="AD16" s="14">
        <v>11</v>
      </c>
      <c r="AE16" s="7">
        <v>43282</v>
      </c>
      <c r="AF16" s="8"/>
      <c r="AG16" s="195" t="s">
        <v>172</v>
      </c>
      <c r="AH16" s="195"/>
      <c r="AI16" s="196"/>
      <c r="AK16" s="14">
        <v>11</v>
      </c>
      <c r="AL16" s="7">
        <v>43101</v>
      </c>
      <c r="AM16" s="8"/>
      <c r="AN16" s="195" t="s">
        <v>174</v>
      </c>
      <c r="AO16" s="195"/>
      <c r="AP16" s="196"/>
      <c r="AR16" s="14">
        <v>11</v>
      </c>
      <c r="AS16" s="9">
        <v>43533</v>
      </c>
      <c r="AT16" s="50"/>
      <c r="AU16" s="149" t="s">
        <v>173</v>
      </c>
      <c r="AV16" s="149"/>
      <c r="AW16" s="150"/>
    </row>
    <row r="17" spans="2:49" x14ac:dyDescent="0.25">
      <c r="B17" s="13">
        <v>12</v>
      </c>
      <c r="C17" s="7">
        <v>43070</v>
      </c>
      <c r="D17" s="8"/>
      <c r="E17" s="149" t="s">
        <v>36</v>
      </c>
      <c r="F17" s="149"/>
      <c r="G17" s="150"/>
      <c r="I17" s="13">
        <v>12</v>
      </c>
      <c r="J17" s="7">
        <v>43507</v>
      </c>
      <c r="K17" s="8"/>
      <c r="L17" s="149"/>
      <c r="M17" s="149"/>
      <c r="N17" s="150"/>
      <c r="P17" s="13">
        <v>12</v>
      </c>
      <c r="Q17" s="7">
        <v>43034</v>
      </c>
      <c r="R17" s="8"/>
      <c r="S17" s="149" t="s">
        <v>36</v>
      </c>
      <c r="T17" s="149"/>
      <c r="U17" s="150"/>
      <c r="W17" s="13">
        <v>12</v>
      </c>
      <c r="X17" s="7">
        <v>43815.676388888889</v>
      </c>
      <c r="Y17" s="8"/>
      <c r="Z17" s="149"/>
      <c r="AA17" s="149"/>
      <c r="AB17" s="150"/>
      <c r="AD17" s="13">
        <v>12</v>
      </c>
      <c r="AE17" s="7">
        <v>43282</v>
      </c>
      <c r="AF17" s="8"/>
      <c r="AG17" s="195" t="s">
        <v>172</v>
      </c>
      <c r="AH17" s="195"/>
      <c r="AI17" s="196"/>
      <c r="AK17" s="13">
        <v>12</v>
      </c>
      <c r="AL17" s="7">
        <v>43101</v>
      </c>
      <c r="AM17" s="8"/>
      <c r="AN17" s="195" t="s">
        <v>174</v>
      </c>
      <c r="AO17" s="195"/>
      <c r="AP17" s="196"/>
      <c r="AR17" s="13">
        <v>12</v>
      </c>
      <c r="AS17" s="9">
        <v>43533</v>
      </c>
      <c r="AT17" s="50"/>
      <c r="AU17" s="149" t="s">
        <v>173</v>
      </c>
      <c r="AV17" s="149"/>
      <c r="AW17" s="150"/>
    </row>
    <row r="18" spans="2:49" x14ac:dyDescent="0.25">
      <c r="B18" s="13">
        <v>13</v>
      </c>
      <c r="C18" s="7">
        <v>43070</v>
      </c>
      <c r="D18" s="8"/>
      <c r="E18" s="149" t="s">
        <v>36</v>
      </c>
      <c r="F18" s="149"/>
      <c r="G18" s="150"/>
      <c r="I18" s="13">
        <v>13</v>
      </c>
      <c r="J18" s="7">
        <v>43507</v>
      </c>
      <c r="K18" s="8"/>
      <c r="L18" s="149"/>
      <c r="M18" s="149"/>
      <c r="N18" s="150"/>
      <c r="P18" s="13">
        <v>13</v>
      </c>
      <c r="Q18" s="7">
        <v>43053</v>
      </c>
      <c r="R18" s="8"/>
      <c r="S18" s="149" t="s">
        <v>36</v>
      </c>
      <c r="T18" s="149"/>
      <c r="U18" s="150"/>
      <c r="W18" s="13">
        <v>13</v>
      </c>
      <c r="X18" s="7">
        <v>43802.586805555555</v>
      </c>
      <c r="Y18" s="8"/>
      <c r="Z18" s="149"/>
      <c r="AA18" s="149"/>
      <c r="AB18" s="150"/>
      <c r="AD18" s="13">
        <v>13</v>
      </c>
      <c r="AE18" s="7">
        <v>43282</v>
      </c>
      <c r="AF18" s="8"/>
      <c r="AG18" s="195" t="s">
        <v>172</v>
      </c>
      <c r="AH18" s="195"/>
      <c r="AI18" s="196"/>
      <c r="AK18" s="13">
        <v>13</v>
      </c>
      <c r="AL18" s="7">
        <v>43101</v>
      </c>
      <c r="AM18" s="8"/>
      <c r="AN18" s="195" t="s">
        <v>174</v>
      </c>
      <c r="AO18" s="195"/>
      <c r="AP18" s="196"/>
      <c r="AR18" s="13">
        <v>13</v>
      </c>
      <c r="AS18" s="9">
        <v>43533</v>
      </c>
      <c r="AT18" s="50"/>
      <c r="AU18" s="149" t="s">
        <v>173</v>
      </c>
      <c r="AV18" s="149"/>
      <c r="AW18" s="150"/>
    </row>
    <row r="19" spans="2:49" x14ac:dyDescent="0.25">
      <c r="B19" s="13">
        <v>14</v>
      </c>
      <c r="C19" s="7">
        <v>43103</v>
      </c>
      <c r="D19" s="8"/>
      <c r="E19" s="149" t="s">
        <v>36</v>
      </c>
      <c r="F19" s="149"/>
      <c r="G19" s="150"/>
      <c r="I19" s="13">
        <v>14</v>
      </c>
      <c r="J19" s="7">
        <v>43403</v>
      </c>
      <c r="K19" s="8"/>
      <c r="L19" s="149"/>
      <c r="M19" s="149"/>
      <c r="N19" s="150"/>
      <c r="P19" s="13">
        <v>14</v>
      </c>
      <c r="Q19" s="7">
        <v>43103</v>
      </c>
      <c r="R19" s="8"/>
      <c r="S19" s="149" t="s">
        <v>36</v>
      </c>
      <c r="T19" s="149"/>
      <c r="U19" s="150"/>
      <c r="W19" s="13">
        <v>14</v>
      </c>
      <c r="X19" s="7">
        <v>43845.361805555556</v>
      </c>
      <c r="Y19" s="8"/>
      <c r="Z19" s="149"/>
      <c r="AA19" s="149"/>
      <c r="AB19" s="150"/>
      <c r="AD19" s="13">
        <v>14</v>
      </c>
      <c r="AE19" s="7">
        <v>43282</v>
      </c>
      <c r="AF19" s="8"/>
      <c r="AG19" s="195" t="s">
        <v>172</v>
      </c>
      <c r="AH19" s="195"/>
      <c r="AI19" s="196"/>
      <c r="AK19" s="13">
        <v>14</v>
      </c>
      <c r="AL19" s="7">
        <v>43101</v>
      </c>
      <c r="AM19" s="8"/>
      <c r="AN19" s="195" t="s">
        <v>174</v>
      </c>
      <c r="AO19" s="195"/>
      <c r="AP19" s="196"/>
      <c r="AR19" s="13">
        <v>14</v>
      </c>
      <c r="AS19" s="9">
        <v>43533</v>
      </c>
      <c r="AT19" s="50"/>
      <c r="AU19" s="149" t="s">
        <v>173</v>
      </c>
      <c r="AV19" s="149"/>
      <c r="AW19" s="150"/>
    </row>
    <row r="20" spans="2:49" x14ac:dyDescent="0.25">
      <c r="B20" s="13">
        <v>15</v>
      </c>
      <c r="C20" s="7">
        <v>43103</v>
      </c>
      <c r="D20" s="8"/>
      <c r="E20" s="149" t="s">
        <v>36</v>
      </c>
      <c r="F20" s="149"/>
      <c r="G20" s="150"/>
      <c r="I20" s="13">
        <v>15</v>
      </c>
      <c r="J20" s="7">
        <v>43403</v>
      </c>
      <c r="K20" s="8"/>
      <c r="L20" s="149"/>
      <c r="M20" s="149"/>
      <c r="N20" s="150"/>
      <c r="P20" s="13">
        <v>15</v>
      </c>
      <c r="Q20" s="7">
        <v>43161</v>
      </c>
      <c r="R20" s="8"/>
      <c r="S20" s="149" t="s">
        <v>36</v>
      </c>
      <c r="T20" s="149"/>
      <c r="U20" s="150"/>
      <c r="W20" s="13">
        <v>15</v>
      </c>
      <c r="X20" s="7">
        <v>43903.640277777777</v>
      </c>
      <c r="Y20" s="8"/>
      <c r="Z20" s="195"/>
      <c r="AA20" s="195"/>
      <c r="AB20" s="196"/>
      <c r="AD20" s="13">
        <v>15</v>
      </c>
      <c r="AE20" s="7">
        <v>43282</v>
      </c>
      <c r="AF20" s="8"/>
      <c r="AG20" s="195" t="s">
        <v>172</v>
      </c>
      <c r="AH20" s="195"/>
      <c r="AI20" s="196"/>
      <c r="AK20" s="13">
        <v>15</v>
      </c>
      <c r="AL20" s="7">
        <v>43101</v>
      </c>
      <c r="AM20" s="8"/>
      <c r="AN20" s="195" t="s">
        <v>174</v>
      </c>
      <c r="AO20" s="195"/>
      <c r="AP20" s="196"/>
      <c r="AR20" s="13">
        <v>15</v>
      </c>
      <c r="AS20" s="9">
        <v>43533</v>
      </c>
      <c r="AT20" s="50"/>
      <c r="AU20" s="149" t="s">
        <v>173</v>
      </c>
      <c r="AV20" s="149"/>
      <c r="AW20" s="150"/>
    </row>
    <row r="21" spans="2:49" x14ac:dyDescent="0.25">
      <c r="B21" s="13">
        <v>16</v>
      </c>
      <c r="C21" s="7">
        <v>43109</v>
      </c>
      <c r="D21" s="8"/>
      <c r="E21" s="149" t="s">
        <v>36</v>
      </c>
      <c r="F21" s="149"/>
      <c r="G21" s="150"/>
      <c r="I21" s="13">
        <v>16</v>
      </c>
      <c r="J21" s="7">
        <v>43416</v>
      </c>
      <c r="K21" s="8"/>
      <c r="L21" s="149"/>
      <c r="M21" s="149"/>
      <c r="N21" s="150"/>
      <c r="P21" s="13">
        <v>16</v>
      </c>
      <c r="Q21" s="7">
        <v>43168</v>
      </c>
      <c r="R21" s="8"/>
      <c r="S21" s="149" t="s">
        <v>36</v>
      </c>
      <c r="T21" s="149"/>
      <c r="U21" s="150"/>
      <c r="W21" s="13">
        <v>16</v>
      </c>
      <c r="X21" s="7">
        <v>43893.388888888891</v>
      </c>
      <c r="Y21" s="8"/>
      <c r="Z21" s="195"/>
      <c r="AA21" s="195"/>
      <c r="AB21" s="196"/>
      <c r="AD21" s="13">
        <v>16</v>
      </c>
      <c r="AE21" s="7">
        <v>43282</v>
      </c>
      <c r="AF21" s="8"/>
      <c r="AG21" s="195" t="s">
        <v>172</v>
      </c>
      <c r="AH21" s="195"/>
      <c r="AI21" s="196"/>
      <c r="AK21" s="13">
        <v>16</v>
      </c>
      <c r="AL21" s="7">
        <v>43101</v>
      </c>
      <c r="AM21" s="8"/>
      <c r="AN21" s="195" t="s">
        <v>174</v>
      </c>
      <c r="AO21" s="195"/>
      <c r="AP21" s="196"/>
      <c r="AR21" s="13">
        <v>16</v>
      </c>
      <c r="AS21" s="9">
        <v>43533</v>
      </c>
      <c r="AT21" s="50"/>
      <c r="AU21" s="149" t="s">
        <v>173</v>
      </c>
      <c r="AV21" s="149"/>
      <c r="AW21" s="150"/>
    </row>
    <row r="22" spans="2:49" x14ac:dyDescent="0.25">
      <c r="B22" s="13">
        <v>17</v>
      </c>
      <c r="C22" s="7">
        <v>43111</v>
      </c>
      <c r="D22" s="8"/>
      <c r="E22" s="149" t="s">
        <v>36</v>
      </c>
      <c r="F22" s="149"/>
      <c r="G22" s="150"/>
      <c r="I22" s="13">
        <v>17</v>
      </c>
      <c r="J22" s="7">
        <v>43413</v>
      </c>
      <c r="K22" s="8"/>
      <c r="L22" s="149"/>
      <c r="M22" s="149"/>
      <c r="N22" s="150"/>
      <c r="P22" s="13">
        <v>17</v>
      </c>
      <c r="Q22" s="7">
        <v>43186</v>
      </c>
      <c r="R22" s="8"/>
      <c r="S22" s="149" t="s">
        <v>36</v>
      </c>
      <c r="T22" s="149"/>
      <c r="U22" s="150"/>
      <c r="W22" s="13">
        <v>17</v>
      </c>
      <c r="X22" s="7">
        <v>43894.390972222223</v>
      </c>
      <c r="Y22" s="8"/>
      <c r="Z22" s="195"/>
      <c r="AA22" s="195"/>
      <c r="AB22" s="196"/>
      <c r="AD22" s="13">
        <v>17</v>
      </c>
      <c r="AE22" s="7">
        <v>43282</v>
      </c>
      <c r="AF22" s="8"/>
      <c r="AG22" s="195" t="s">
        <v>172</v>
      </c>
      <c r="AH22" s="195"/>
      <c r="AI22" s="196"/>
      <c r="AK22" s="13">
        <v>17</v>
      </c>
      <c r="AL22" s="7">
        <v>43101</v>
      </c>
      <c r="AM22" s="8"/>
      <c r="AN22" s="195" t="s">
        <v>174</v>
      </c>
      <c r="AO22" s="195"/>
      <c r="AP22" s="196"/>
      <c r="AR22" s="13">
        <v>17</v>
      </c>
      <c r="AS22" s="9">
        <v>43533</v>
      </c>
      <c r="AT22" s="50"/>
      <c r="AU22" s="149" t="s">
        <v>173</v>
      </c>
      <c r="AV22" s="149"/>
      <c r="AW22" s="150"/>
    </row>
    <row r="23" spans="2:49" x14ac:dyDescent="0.25">
      <c r="B23" s="13">
        <v>18</v>
      </c>
      <c r="C23" s="7">
        <v>43123</v>
      </c>
      <c r="D23" s="8"/>
      <c r="E23" s="149" t="s">
        <v>36</v>
      </c>
      <c r="F23" s="149"/>
      <c r="G23" s="150"/>
      <c r="I23" s="13">
        <v>18</v>
      </c>
      <c r="J23" s="7">
        <v>43413</v>
      </c>
      <c r="K23" s="8"/>
      <c r="L23" s="149"/>
      <c r="M23" s="149"/>
      <c r="N23" s="150"/>
      <c r="P23" s="13">
        <v>18</v>
      </c>
      <c r="Q23" s="7">
        <v>43363</v>
      </c>
      <c r="R23" s="8"/>
      <c r="S23" s="149"/>
      <c r="T23" s="149"/>
      <c r="U23" s="150"/>
      <c r="W23" s="13">
        <v>18</v>
      </c>
      <c r="X23" s="7">
        <v>43930.638194444444</v>
      </c>
      <c r="Y23" s="8"/>
      <c r="Z23" s="195"/>
      <c r="AA23" s="195"/>
      <c r="AB23" s="196"/>
      <c r="AD23" s="13">
        <v>18</v>
      </c>
      <c r="AE23" s="7">
        <v>43282</v>
      </c>
      <c r="AF23" s="8"/>
      <c r="AG23" s="195" t="s">
        <v>172</v>
      </c>
      <c r="AH23" s="195"/>
      <c r="AI23" s="196"/>
      <c r="AK23" s="13">
        <v>18</v>
      </c>
      <c r="AL23" s="7">
        <v>43101</v>
      </c>
      <c r="AM23" s="8"/>
      <c r="AN23" s="195" t="s">
        <v>174</v>
      </c>
      <c r="AO23" s="195"/>
      <c r="AP23" s="196"/>
      <c r="AR23" s="13">
        <v>18</v>
      </c>
      <c r="AS23" s="9">
        <v>43533</v>
      </c>
      <c r="AT23" s="50"/>
      <c r="AU23" s="149" t="s">
        <v>173</v>
      </c>
      <c r="AV23" s="149"/>
      <c r="AW23" s="150"/>
    </row>
    <row r="24" spans="2:49" x14ac:dyDescent="0.25">
      <c r="B24" s="13">
        <v>19</v>
      </c>
      <c r="C24" s="7">
        <v>43123</v>
      </c>
      <c r="D24" s="8"/>
      <c r="E24" s="149" t="s">
        <v>36</v>
      </c>
      <c r="F24" s="149"/>
      <c r="G24" s="150"/>
      <c r="I24" s="13">
        <v>19</v>
      </c>
      <c r="J24" s="7">
        <v>43447</v>
      </c>
      <c r="K24" s="8"/>
      <c r="L24" s="149"/>
      <c r="M24" s="149"/>
      <c r="N24" s="150"/>
      <c r="P24" s="13">
        <v>19</v>
      </c>
      <c r="Q24" s="7">
        <v>43369</v>
      </c>
      <c r="R24" s="8"/>
      <c r="S24" s="149"/>
      <c r="T24" s="149"/>
      <c r="U24" s="150"/>
      <c r="W24" s="13">
        <v>19</v>
      </c>
      <c r="X24" s="7">
        <v>43987.620833333334</v>
      </c>
      <c r="Y24" s="8"/>
      <c r="Z24" s="195"/>
      <c r="AA24" s="195"/>
      <c r="AB24" s="196"/>
      <c r="AD24" s="13">
        <v>19</v>
      </c>
      <c r="AE24" s="7">
        <v>43282</v>
      </c>
      <c r="AF24" s="8"/>
      <c r="AG24" s="195" t="s">
        <v>172</v>
      </c>
      <c r="AH24" s="195"/>
      <c r="AI24" s="196"/>
      <c r="AK24" s="13">
        <v>19</v>
      </c>
      <c r="AL24" s="7">
        <v>43101</v>
      </c>
      <c r="AM24" s="8"/>
      <c r="AN24" s="195" t="s">
        <v>174</v>
      </c>
      <c r="AO24" s="195"/>
      <c r="AP24" s="196"/>
      <c r="AR24" s="13">
        <v>19</v>
      </c>
      <c r="AS24" s="9">
        <v>43533</v>
      </c>
      <c r="AT24" s="50"/>
      <c r="AU24" s="149" t="s">
        <v>173</v>
      </c>
      <c r="AV24" s="149"/>
      <c r="AW24" s="150"/>
    </row>
    <row r="25" spans="2:49" x14ac:dyDescent="0.25">
      <c r="B25" s="13">
        <v>20</v>
      </c>
      <c r="C25" s="7">
        <v>43124</v>
      </c>
      <c r="D25" s="8"/>
      <c r="E25" s="149" t="s">
        <v>36</v>
      </c>
      <c r="F25" s="149"/>
      <c r="G25" s="150"/>
      <c r="I25" s="13">
        <v>20</v>
      </c>
      <c r="J25" s="7">
        <v>43447</v>
      </c>
      <c r="K25" s="8"/>
      <c r="L25" s="149"/>
      <c r="M25" s="149"/>
      <c r="N25" s="150"/>
      <c r="P25" s="13">
        <v>20</v>
      </c>
      <c r="Q25" s="7">
        <v>43381</v>
      </c>
      <c r="R25" s="8"/>
      <c r="S25" s="149"/>
      <c r="T25" s="149"/>
      <c r="U25" s="150"/>
      <c r="W25" s="13">
        <v>20</v>
      </c>
      <c r="X25" s="7">
        <v>44001.62777777778</v>
      </c>
      <c r="Y25" s="8"/>
      <c r="Z25" s="195"/>
      <c r="AA25" s="195"/>
      <c r="AB25" s="196"/>
      <c r="AD25" s="13">
        <v>20</v>
      </c>
      <c r="AE25" s="7">
        <v>43282</v>
      </c>
      <c r="AF25" s="8"/>
      <c r="AG25" s="195" t="s">
        <v>172</v>
      </c>
      <c r="AH25" s="195"/>
      <c r="AI25" s="196"/>
      <c r="AK25" s="13">
        <v>20</v>
      </c>
      <c r="AL25" s="7">
        <v>43101</v>
      </c>
      <c r="AM25" s="8"/>
      <c r="AN25" s="195" t="s">
        <v>174</v>
      </c>
      <c r="AO25" s="195"/>
      <c r="AP25" s="196"/>
      <c r="AR25" s="13">
        <v>20</v>
      </c>
      <c r="AS25" s="9">
        <v>43533</v>
      </c>
      <c r="AT25" s="50"/>
      <c r="AU25" s="149" t="s">
        <v>173</v>
      </c>
      <c r="AV25" s="149"/>
      <c r="AW25" s="150"/>
    </row>
    <row r="26" spans="2:49" x14ac:dyDescent="0.25">
      <c r="B26" s="13">
        <v>21</v>
      </c>
      <c r="C26" s="7">
        <v>43126</v>
      </c>
      <c r="D26" s="8"/>
      <c r="E26" s="149" t="s">
        <v>36</v>
      </c>
      <c r="F26" s="149"/>
      <c r="G26" s="150"/>
      <c r="I26" s="13">
        <v>21</v>
      </c>
      <c r="J26" s="7">
        <v>43451</v>
      </c>
      <c r="K26" s="8"/>
      <c r="L26" s="149"/>
      <c r="M26" s="149"/>
      <c r="N26" s="150"/>
      <c r="P26" s="13">
        <v>21</v>
      </c>
      <c r="Q26" s="7">
        <v>43384</v>
      </c>
      <c r="R26" s="8"/>
      <c r="S26" s="149"/>
      <c r="T26" s="149"/>
      <c r="U26" s="150"/>
      <c r="W26" s="13">
        <v>21</v>
      </c>
      <c r="X26" s="7">
        <v>43986.65</v>
      </c>
      <c r="Y26" s="8"/>
      <c r="Z26" s="195"/>
      <c r="AA26" s="195"/>
      <c r="AB26" s="196"/>
      <c r="AD26" s="13">
        <v>21</v>
      </c>
      <c r="AE26" s="7">
        <v>43282</v>
      </c>
      <c r="AF26" s="8"/>
      <c r="AG26" s="195" t="s">
        <v>172</v>
      </c>
      <c r="AH26" s="195"/>
      <c r="AI26" s="196"/>
      <c r="AK26" s="13">
        <v>21</v>
      </c>
      <c r="AL26" s="7">
        <v>43633</v>
      </c>
      <c r="AM26" s="50"/>
      <c r="AN26" s="149" t="s">
        <v>175</v>
      </c>
      <c r="AO26" s="149"/>
      <c r="AP26" s="150"/>
      <c r="AR26" s="13">
        <v>21</v>
      </c>
      <c r="AS26" s="9">
        <v>43533</v>
      </c>
      <c r="AT26" s="50"/>
      <c r="AU26" s="149" t="s">
        <v>173</v>
      </c>
      <c r="AV26" s="149"/>
      <c r="AW26" s="150"/>
    </row>
    <row r="27" spans="2:49" x14ac:dyDescent="0.25">
      <c r="B27" s="13">
        <v>22</v>
      </c>
      <c r="C27" s="7">
        <v>43131</v>
      </c>
      <c r="D27" s="8"/>
      <c r="E27" s="149" t="s">
        <v>36</v>
      </c>
      <c r="F27" s="149"/>
      <c r="G27" s="150"/>
      <c r="I27" s="13">
        <v>22</v>
      </c>
      <c r="J27" s="7">
        <v>43454</v>
      </c>
      <c r="K27" s="8"/>
      <c r="L27" s="149"/>
      <c r="M27" s="149"/>
      <c r="N27" s="150"/>
      <c r="P27" s="13">
        <v>22</v>
      </c>
      <c r="Q27" s="7">
        <v>43404</v>
      </c>
      <c r="R27" s="8"/>
      <c r="S27" s="149"/>
      <c r="T27" s="149"/>
      <c r="U27" s="150"/>
      <c r="W27" s="13">
        <v>22</v>
      </c>
      <c r="X27" s="7">
        <v>44070.656944444447</v>
      </c>
      <c r="Y27" s="8"/>
      <c r="Z27" s="195"/>
      <c r="AA27" s="195"/>
      <c r="AB27" s="196"/>
      <c r="AD27" s="13">
        <v>22</v>
      </c>
      <c r="AE27" s="7">
        <v>43282</v>
      </c>
      <c r="AF27" s="8"/>
      <c r="AG27" s="195" t="s">
        <v>172</v>
      </c>
      <c r="AH27" s="195"/>
      <c r="AI27" s="196"/>
      <c r="AK27" s="13">
        <v>22</v>
      </c>
      <c r="AL27" s="7">
        <v>43636</v>
      </c>
      <c r="AM27" s="50"/>
      <c r="AN27" s="149"/>
      <c r="AO27" s="149"/>
      <c r="AP27" s="150"/>
      <c r="AR27" s="13">
        <v>22</v>
      </c>
      <c r="AS27" s="9">
        <v>43556</v>
      </c>
      <c r="AT27" s="8"/>
      <c r="AU27" s="149" t="s">
        <v>173</v>
      </c>
      <c r="AV27" s="149"/>
      <c r="AW27" s="150"/>
    </row>
    <row r="28" spans="2:49" x14ac:dyDescent="0.25">
      <c r="B28" s="13">
        <v>23</v>
      </c>
      <c r="C28" s="7">
        <v>43147</v>
      </c>
      <c r="D28" s="8"/>
      <c r="E28" s="149" t="s">
        <v>36</v>
      </c>
      <c r="F28" s="149"/>
      <c r="G28" s="150"/>
      <c r="I28" s="13">
        <v>23</v>
      </c>
      <c r="J28" s="7">
        <v>43454</v>
      </c>
      <c r="K28" s="8"/>
      <c r="L28" s="149"/>
      <c r="M28" s="149"/>
      <c r="N28" s="150"/>
      <c r="P28" s="13">
        <v>23</v>
      </c>
      <c r="Q28" s="7">
        <v>43411</v>
      </c>
      <c r="R28" s="8"/>
      <c r="S28" s="149"/>
      <c r="T28" s="149"/>
      <c r="U28" s="150"/>
      <c r="W28" s="13">
        <v>23</v>
      </c>
      <c r="X28" s="7">
        <v>44134.654861111114</v>
      </c>
      <c r="Y28" s="8"/>
      <c r="Z28" s="149"/>
      <c r="AA28" s="149"/>
      <c r="AB28" s="150"/>
      <c r="AD28" s="13">
        <v>23</v>
      </c>
      <c r="AE28" s="7">
        <v>43282</v>
      </c>
      <c r="AF28" s="8"/>
      <c r="AG28" s="195" t="s">
        <v>172</v>
      </c>
      <c r="AH28" s="195"/>
      <c r="AI28" s="196"/>
      <c r="AK28" s="13">
        <v>23</v>
      </c>
      <c r="AL28" s="7">
        <v>43466</v>
      </c>
      <c r="AM28" s="8"/>
      <c r="AN28" s="195" t="s">
        <v>585</v>
      </c>
      <c r="AO28" s="195"/>
      <c r="AP28" s="196"/>
      <c r="AR28" s="13">
        <v>23</v>
      </c>
      <c r="AS28" s="9">
        <v>43556</v>
      </c>
      <c r="AT28" s="8"/>
      <c r="AU28" s="149" t="s">
        <v>173</v>
      </c>
      <c r="AV28" s="149"/>
      <c r="AW28" s="150"/>
    </row>
    <row r="29" spans="2:49" x14ac:dyDescent="0.25">
      <c r="B29" s="13">
        <v>24</v>
      </c>
      <c r="C29" s="7">
        <v>43147</v>
      </c>
      <c r="D29" s="8"/>
      <c r="E29" s="149" t="s">
        <v>36</v>
      </c>
      <c r="F29" s="149"/>
      <c r="G29" s="150"/>
      <c r="I29" s="13">
        <v>24</v>
      </c>
      <c r="J29" s="7">
        <v>43488</v>
      </c>
      <c r="K29" s="8"/>
      <c r="L29" s="149"/>
      <c r="M29" s="149"/>
      <c r="N29" s="150"/>
      <c r="P29" s="13">
        <v>24</v>
      </c>
      <c r="Q29" s="7">
        <v>43479</v>
      </c>
      <c r="R29" s="8"/>
      <c r="S29" s="149"/>
      <c r="T29" s="149"/>
      <c r="U29" s="150"/>
      <c r="W29" s="13">
        <v>24</v>
      </c>
      <c r="X29" s="7">
        <v>44084.62222222222</v>
      </c>
      <c r="Y29" s="8"/>
      <c r="Z29" s="149"/>
      <c r="AA29" s="149"/>
      <c r="AB29" s="150"/>
      <c r="AD29" s="13">
        <v>24</v>
      </c>
      <c r="AE29" s="7">
        <v>43282</v>
      </c>
      <c r="AF29" s="8"/>
      <c r="AG29" s="195" t="s">
        <v>172</v>
      </c>
      <c r="AH29" s="195"/>
      <c r="AI29" s="196"/>
      <c r="AK29" s="13">
        <v>24</v>
      </c>
      <c r="AL29" s="7">
        <v>43467</v>
      </c>
      <c r="AM29" s="8"/>
      <c r="AN29" s="195" t="s">
        <v>585</v>
      </c>
      <c r="AO29" s="195"/>
      <c r="AP29" s="196"/>
      <c r="AR29" s="13">
        <v>24</v>
      </c>
      <c r="AS29" s="9">
        <v>43556</v>
      </c>
      <c r="AT29" s="8"/>
      <c r="AU29" s="149" t="s">
        <v>173</v>
      </c>
      <c r="AV29" s="149"/>
      <c r="AW29" s="150"/>
    </row>
    <row r="30" spans="2:49" x14ac:dyDescent="0.25">
      <c r="B30" s="13">
        <v>25</v>
      </c>
      <c r="C30" s="7">
        <v>43146</v>
      </c>
      <c r="D30" s="8"/>
      <c r="E30" s="149" t="s">
        <v>36</v>
      </c>
      <c r="F30" s="149"/>
      <c r="G30" s="150"/>
      <c r="I30" s="13">
        <v>25</v>
      </c>
      <c r="J30" s="7">
        <v>43488</v>
      </c>
      <c r="K30" s="8"/>
      <c r="L30" s="149"/>
      <c r="M30" s="149"/>
      <c r="N30" s="150"/>
      <c r="P30" s="13">
        <v>25</v>
      </c>
      <c r="Q30" s="7">
        <v>43482</v>
      </c>
      <c r="R30" s="8"/>
      <c r="S30" s="149"/>
      <c r="T30" s="149"/>
      <c r="U30" s="150"/>
      <c r="W30" s="13">
        <v>25</v>
      </c>
      <c r="X30" s="7">
        <v>44161.584027777775</v>
      </c>
      <c r="Y30" s="8"/>
      <c r="Z30" s="149"/>
      <c r="AA30" s="149"/>
      <c r="AB30" s="150"/>
      <c r="AD30" s="13">
        <v>25</v>
      </c>
      <c r="AE30" s="7">
        <v>43521</v>
      </c>
      <c r="AF30" s="50"/>
      <c r="AG30" s="149" t="s">
        <v>193</v>
      </c>
      <c r="AH30" s="149"/>
      <c r="AI30" s="150"/>
      <c r="AK30" s="13">
        <v>25</v>
      </c>
      <c r="AL30" s="7">
        <v>43468</v>
      </c>
      <c r="AM30" s="8"/>
      <c r="AN30" s="195" t="s">
        <v>585</v>
      </c>
      <c r="AO30" s="195"/>
      <c r="AP30" s="196"/>
      <c r="AR30" s="13">
        <v>25</v>
      </c>
      <c r="AS30" s="9">
        <v>43556</v>
      </c>
      <c r="AT30" s="8"/>
      <c r="AU30" s="149" t="s">
        <v>173</v>
      </c>
      <c r="AV30" s="149"/>
      <c r="AW30" s="150"/>
    </row>
    <row r="31" spans="2:49" x14ac:dyDescent="0.25">
      <c r="B31" s="13">
        <v>26</v>
      </c>
      <c r="C31" s="7">
        <v>43146</v>
      </c>
      <c r="D31" s="8"/>
      <c r="E31" s="149" t="s">
        <v>36</v>
      </c>
      <c r="F31" s="149"/>
      <c r="G31" s="150"/>
      <c r="I31" s="13">
        <v>26</v>
      </c>
      <c r="J31" s="7">
        <v>43488</v>
      </c>
      <c r="K31" s="8"/>
      <c r="L31" s="149"/>
      <c r="M31" s="149"/>
      <c r="N31" s="150"/>
      <c r="P31" s="13">
        <v>26</v>
      </c>
      <c r="Q31" s="7">
        <v>43486</v>
      </c>
      <c r="R31" s="8"/>
      <c r="S31" s="149"/>
      <c r="T31" s="149"/>
      <c r="U31" s="150"/>
      <c r="W31" s="13">
        <v>26</v>
      </c>
      <c r="X31" s="7"/>
      <c r="Y31" s="8"/>
      <c r="Z31" s="149"/>
      <c r="AA31" s="149"/>
      <c r="AB31" s="150"/>
      <c r="AD31" s="13">
        <v>26</v>
      </c>
      <c r="AE31" s="7">
        <v>43578</v>
      </c>
      <c r="AF31" s="50"/>
      <c r="AG31" s="149" t="s">
        <v>304</v>
      </c>
      <c r="AH31" s="149"/>
      <c r="AI31" s="150"/>
      <c r="AK31" s="13">
        <v>26</v>
      </c>
      <c r="AL31" s="7">
        <v>43469</v>
      </c>
      <c r="AM31" s="8"/>
      <c r="AN31" s="195" t="s">
        <v>585</v>
      </c>
      <c r="AO31" s="195"/>
      <c r="AP31" s="196"/>
      <c r="AR31" s="13">
        <v>26</v>
      </c>
      <c r="AS31" s="9">
        <v>43556</v>
      </c>
      <c r="AT31" s="8"/>
      <c r="AU31" s="149" t="s">
        <v>173</v>
      </c>
      <c r="AV31" s="149"/>
      <c r="AW31" s="150"/>
    </row>
    <row r="32" spans="2:49" x14ac:dyDescent="0.25">
      <c r="B32" s="13">
        <v>27</v>
      </c>
      <c r="C32" s="7">
        <v>43153</v>
      </c>
      <c r="D32" s="8"/>
      <c r="E32" s="149" t="s">
        <v>36</v>
      </c>
      <c r="F32" s="149"/>
      <c r="G32" s="150"/>
      <c r="I32" s="13">
        <v>27</v>
      </c>
      <c r="J32" s="7">
        <v>43517</v>
      </c>
      <c r="K32" s="50"/>
      <c r="L32" s="149" t="s">
        <v>189</v>
      </c>
      <c r="M32" s="149"/>
      <c r="N32" s="150"/>
      <c r="P32" s="13">
        <v>27</v>
      </c>
      <c r="Q32" s="7">
        <v>43475</v>
      </c>
      <c r="R32" s="8"/>
      <c r="S32" s="149"/>
      <c r="T32" s="149"/>
      <c r="U32" s="150"/>
      <c r="W32" s="13">
        <v>27</v>
      </c>
      <c r="X32" s="7"/>
      <c r="Y32" s="8"/>
      <c r="Z32" s="149"/>
      <c r="AA32" s="149"/>
      <c r="AB32" s="150"/>
      <c r="AD32" s="13">
        <v>27</v>
      </c>
      <c r="AE32" s="7">
        <v>43623</v>
      </c>
      <c r="AF32" s="50"/>
      <c r="AG32" s="165" t="s">
        <v>379</v>
      </c>
      <c r="AH32" s="166"/>
      <c r="AI32" s="167"/>
      <c r="AK32" s="13">
        <v>27</v>
      </c>
      <c r="AL32" s="7">
        <v>43470</v>
      </c>
      <c r="AM32" s="8"/>
      <c r="AN32" s="195" t="s">
        <v>585</v>
      </c>
      <c r="AO32" s="195"/>
      <c r="AP32" s="196"/>
      <c r="AR32" s="13">
        <v>27</v>
      </c>
      <c r="AS32" s="9">
        <v>43556</v>
      </c>
      <c r="AT32" s="50"/>
      <c r="AU32" s="149" t="s">
        <v>173</v>
      </c>
      <c r="AV32" s="149"/>
      <c r="AW32" s="150"/>
    </row>
    <row r="33" spans="2:49" x14ac:dyDescent="0.25">
      <c r="B33" s="13">
        <v>28</v>
      </c>
      <c r="C33" s="7">
        <v>43165</v>
      </c>
      <c r="D33" s="8"/>
      <c r="E33" s="149" t="s">
        <v>36</v>
      </c>
      <c r="F33" s="149"/>
      <c r="G33" s="150"/>
      <c r="I33" s="13">
        <v>28</v>
      </c>
      <c r="J33" s="7">
        <v>43536</v>
      </c>
      <c r="K33" s="50"/>
      <c r="L33" s="149"/>
      <c r="M33" s="149"/>
      <c r="N33" s="150"/>
      <c r="P33" s="13">
        <v>28</v>
      </c>
      <c r="Q33" s="7">
        <v>43495</v>
      </c>
      <c r="R33" s="8"/>
      <c r="S33" s="149"/>
      <c r="T33" s="149"/>
      <c r="U33" s="150"/>
      <c r="W33" s="13">
        <v>28</v>
      </c>
      <c r="X33" s="7"/>
      <c r="Y33" s="8"/>
      <c r="Z33" s="149"/>
      <c r="AA33" s="149"/>
      <c r="AB33" s="150"/>
      <c r="AD33" s="13">
        <v>28</v>
      </c>
      <c r="AE33" s="7">
        <v>43644</v>
      </c>
      <c r="AF33" s="50"/>
      <c r="AG33" s="149" t="s">
        <v>409</v>
      </c>
      <c r="AH33" s="149"/>
      <c r="AI33" s="150"/>
      <c r="AK33" s="13">
        <v>28</v>
      </c>
      <c r="AL33" s="7">
        <v>43471</v>
      </c>
      <c r="AM33" s="8"/>
      <c r="AN33" s="195" t="s">
        <v>585</v>
      </c>
      <c r="AO33" s="195"/>
      <c r="AP33" s="196"/>
      <c r="AR33" s="13">
        <v>28</v>
      </c>
      <c r="AS33" s="7">
        <v>43570</v>
      </c>
      <c r="AT33" s="50"/>
      <c r="AU33" s="149" t="s">
        <v>173</v>
      </c>
      <c r="AV33" s="149"/>
      <c r="AW33" s="150"/>
    </row>
    <row r="34" spans="2:49" x14ac:dyDescent="0.25">
      <c r="B34" s="13">
        <v>29</v>
      </c>
      <c r="C34" s="7">
        <v>43161</v>
      </c>
      <c r="D34" s="8"/>
      <c r="E34" s="149" t="s">
        <v>36</v>
      </c>
      <c r="F34" s="149"/>
      <c r="G34" s="150"/>
      <c r="I34" s="13">
        <v>29</v>
      </c>
      <c r="J34" s="7">
        <v>43536</v>
      </c>
      <c r="K34" s="50"/>
      <c r="L34" s="149"/>
      <c r="M34" s="149"/>
      <c r="N34" s="150"/>
      <c r="P34" s="13">
        <v>29</v>
      </c>
      <c r="Q34" s="7">
        <v>43515</v>
      </c>
      <c r="R34" s="50"/>
      <c r="S34" s="149" t="s">
        <v>164</v>
      </c>
      <c r="T34" s="149"/>
      <c r="U34" s="150"/>
      <c r="W34" s="13">
        <v>29</v>
      </c>
      <c r="X34" s="7"/>
      <c r="Y34" s="8"/>
      <c r="Z34" s="149"/>
      <c r="AA34" s="149"/>
      <c r="AB34" s="150"/>
      <c r="AD34" s="13">
        <v>29</v>
      </c>
      <c r="AE34" s="7">
        <v>43665</v>
      </c>
      <c r="AF34" s="50"/>
      <c r="AG34" s="149"/>
      <c r="AH34" s="149"/>
      <c r="AI34" s="150"/>
      <c r="AK34" s="13">
        <v>29</v>
      </c>
      <c r="AL34" s="7">
        <v>43472</v>
      </c>
      <c r="AM34" s="8"/>
      <c r="AN34" s="195" t="s">
        <v>585</v>
      </c>
      <c r="AO34" s="195"/>
      <c r="AP34" s="196"/>
      <c r="AR34" s="13">
        <v>29</v>
      </c>
      <c r="AS34" s="7">
        <v>43570</v>
      </c>
      <c r="AT34" s="50"/>
      <c r="AU34" s="149" t="s">
        <v>173</v>
      </c>
      <c r="AV34" s="149"/>
      <c r="AW34" s="150"/>
    </row>
    <row r="35" spans="2:49" x14ac:dyDescent="0.25">
      <c r="B35" s="13">
        <v>30</v>
      </c>
      <c r="C35" s="7">
        <v>43161</v>
      </c>
      <c r="D35" s="8"/>
      <c r="E35" s="149" t="s">
        <v>36</v>
      </c>
      <c r="F35" s="149"/>
      <c r="G35" s="150"/>
      <c r="I35" s="13">
        <v>30</v>
      </c>
      <c r="J35" s="7">
        <v>43622</v>
      </c>
      <c r="K35" s="50"/>
      <c r="L35" s="149" t="s">
        <v>291</v>
      </c>
      <c r="M35" s="149"/>
      <c r="N35" s="150"/>
      <c r="P35" s="13">
        <v>30</v>
      </c>
      <c r="Q35" s="7">
        <v>43256.503472222219</v>
      </c>
      <c r="R35" s="8"/>
      <c r="S35" s="149" t="s">
        <v>36</v>
      </c>
      <c r="T35" s="149"/>
      <c r="U35" s="150"/>
      <c r="W35" s="13">
        <v>30</v>
      </c>
      <c r="X35" s="7"/>
      <c r="Y35" s="8"/>
      <c r="Z35" s="149"/>
      <c r="AA35" s="149"/>
      <c r="AB35" s="150"/>
      <c r="AD35" s="13">
        <v>30</v>
      </c>
      <c r="AE35" s="7">
        <v>43668</v>
      </c>
      <c r="AF35" s="50"/>
      <c r="AG35" s="149" t="s">
        <v>449</v>
      </c>
      <c r="AH35" s="149"/>
      <c r="AI35" s="150"/>
      <c r="AK35" s="13">
        <v>30</v>
      </c>
      <c r="AL35" s="7">
        <v>43473</v>
      </c>
      <c r="AM35" s="8"/>
      <c r="AN35" s="195" t="s">
        <v>585</v>
      </c>
      <c r="AO35" s="195"/>
      <c r="AP35" s="196"/>
      <c r="AR35" s="13">
        <v>30</v>
      </c>
      <c r="AS35" s="7">
        <v>43570</v>
      </c>
      <c r="AT35" s="50"/>
      <c r="AU35" s="149" t="s">
        <v>173</v>
      </c>
      <c r="AV35" s="149"/>
      <c r="AW35" s="150"/>
    </row>
    <row r="36" spans="2:49" x14ac:dyDescent="0.25">
      <c r="B36" s="13">
        <v>31</v>
      </c>
      <c r="C36" s="7">
        <v>43194</v>
      </c>
      <c r="D36" s="8"/>
      <c r="E36" s="149" t="s">
        <v>36</v>
      </c>
      <c r="F36" s="149"/>
      <c r="G36" s="150"/>
      <c r="I36" s="13">
        <v>31</v>
      </c>
      <c r="J36" s="7">
        <v>43622</v>
      </c>
      <c r="K36" s="50"/>
      <c r="L36" s="149" t="s">
        <v>291</v>
      </c>
      <c r="M36" s="149"/>
      <c r="N36" s="150"/>
      <c r="P36" s="13">
        <v>31</v>
      </c>
      <c r="Q36" s="7">
        <v>43279.465277777781</v>
      </c>
      <c r="R36" s="8"/>
      <c r="S36" s="149" t="s">
        <v>36</v>
      </c>
      <c r="T36" s="149"/>
      <c r="U36" s="150"/>
      <c r="W36" s="13">
        <v>31</v>
      </c>
      <c r="X36" s="7"/>
      <c r="Y36" s="8"/>
      <c r="Z36" s="149"/>
      <c r="AA36" s="149"/>
      <c r="AB36" s="150"/>
      <c r="AD36" s="13">
        <v>31</v>
      </c>
      <c r="AE36" s="7">
        <v>43704</v>
      </c>
      <c r="AF36" s="50"/>
      <c r="AG36" s="149" t="s">
        <v>505</v>
      </c>
      <c r="AH36" s="149"/>
      <c r="AI36" s="150"/>
      <c r="AK36" s="13">
        <v>31</v>
      </c>
      <c r="AL36" s="7">
        <v>43474</v>
      </c>
      <c r="AM36" s="8"/>
      <c r="AN36" s="195" t="s">
        <v>585</v>
      </c>
      <c r="AO36" s="195"/>
      <c r="AP36" s="196"/>
      <c r="AR36" s="13">
        <v>31</v>
      </c>
      <c r="AS36" s="7">
        <v>43570</v>
      </c>
      <c r="AT36" s="50"/>
      <c r="AU36" s="149" t="s">
        <v>173</v>
      </c>
      <c r="AV36" s="149"/>
      <c r="AW36" s="150"/>
    </row>
    <row r="37" spans="2:49" x14ac:dyDescent="0.25">
      <c r="B37" s="13">
        <v>32</v>
      </c>
      <c r="C37" s="7">
        <v>43208</v>
      </c>
      <c r="D37" s="8"/>
      <c r="E37" s="149" t="s">
        <v>36</v>
      </c>
      <c r="F37" s="149"/>
      <c r="G37" s="150"/>
      <c r="I37" s="13">
        <v>32</v>
      </c>
      <c r="J37" s="7">
        <v>43626</v>
      </c>
      <c r="K37" s="50"/>
      <c r="L37" s="149" t="s">
        <v>380</v>
      </c>
      <c r="M37" s="149"/>
      <c r="N37" s="150"/>
      <c r="P37" s="13">
        <v>32</v>
      </c>
      <c r="Q37" s="7">
        <v>43271.395138888889</v>
      </c>
      <c r="R37" s="8"/>
      <c r="S37" s="149" t="s">
        <v>36</v>
      </c>
      <c r="T37" s="149"/>
      <c r="U37" s="150"/>
      <c r="W37" s="13">
        <v>32</v>
      </c>
      <c r="X37" s="7"/>
      <c r="Y37" s="8"/>
      <c r="Z37" s="149"/>
      <c r="AA37" s="149"/>
      <c r="AB37" s="150"/>
      <c r="AD37" s="13">
        <v>32</v>
      </c>
      <c r="AE37" s="7">
        <v>43752</v>
      </c>
      <c r="AF37" s="50"/>
      <c r="AG37" s="149"/>
      <c r="AH37" s="149"/>
      <c r="AI37" s="150"/>
      <c r="AK37" s="13">
        <v>32</v>
      </c>
      <c r="AL37" s="7">
        <v>43475</v>
      </c>
      <c r="AM37" s="8"/>
      <c r="AN37" s="195" t="s">
        <v>585</v>
      </c>
      <c r="AO37" s="195"/>
      <c r="AP37" s="196"/>
      <c r="AR37" s="13">
        <v>32</v>
      </c>
      <c r="AS37" s="7">
        <v>43570</v>
      </c>
      <c r="AT37" s="50"/>
      <c r="AU37" s="149" t="s">
        <v>173</v>
      </c>
      <c r="AV37" s="149"/>
      <c r="AW37" s="150"/>
    </row>
    <row r="38" spans="2:49" x14ac:dyDescent="0.25">
      <c r="B38" s="13">
        <v>33</v>
      </c>
      <c r="C38" s="7">
        <v>43216</v>
      </c>
      <c r="D38" s="8"/>
      <c r="E38" s="149" t="s">
        <v>36</v>
      </c>
      <c r="F38" s="149"/>
      <c r="G38" s="150"/>
      <c r="I38" s="13">
        <v>33</v>
      </c>
      <c r="J38" s="7">
        <v>43635</v>
      </c>
      <c r="K38" s="50"/>
      <c r="L38" s="149" t="s">
        <v>402</v>
      </c>
      <c r="M38" s="149"/>
      <c r="N38" s="150"/>
      <c r="P38" s="13">
        <v>33</v>
      </c>
      <c r="Q38" s="7">
        <v>43277.661805555559</v>
      </c>
      <c r="R38" s="8"/>
      <c r="S38" s="149" t="s">
        <v>36</v>
      </c>
      <c r="T38" s="149"/>
      <c r="U38" s="150"/>
      <c r="W38" s="13">
        <v>33</v>
      </c>
      <c r="X38" s="7"/>
      <c r="Y38" s="8"/>
      <c r="Z38" s="149"/>
      <c r="AA38" s="149"/>
      <c r="AB38" s="150"/>
      <c r="AD38" s="13">
        <v>33</v>
      </c>
      <c r="AE38" s="7">
        <v>43832.604861111111</v>
      </c>
      <c r="AF38" s="8"/>
      <c r="AG38" s="149"/>
      <c r="AH38" s="149"/>
      <c r="AI38" s="150"/>
      <c r="AK38" s="13">
        <v>33</v>
      </c>
      <c r="AL38" s="7">
        <v>43476</v>
      </c>
      <c r="AM38" s="8"/>
      <c r="AN38" s="195" t="s">
        <v>585</v>
      </c>
      <c r="AO38" s="195"/>
      <c r="AP38" s="196"/>
      <c r="AR38" s="13">
        <v>33</v>
      </c>
      <c r="AS38" s="7">
        <v>43578</v>
      </c>
      <c r="AT38" s="50"/>
      <c r="AU38" s="149" t="s">
        <v>303</v>
      </c>
      <c r="AV38" s="149"/>
      <c r="AW38" s="150"/>
    </row>
    <row r="39" spans="2:49" x14ac:dyDescent="0.25">
      <c r="B39" s="13">
        <v>34</v>
      </c>
      <c r="C39" s="7">
        <v>43216</v>
      </c>
      <c r="D39" s="8"/>
      <c r="E39" s="149" t="s">
        <v>36</v>
      </c>
      <c r="F39" s="149"/>
      <c r="G39" s="150"/>
      <c r="I39" s="13">
        <v>34</v>
      </c>
      <c r="J39" s="7">
        <v>43647</v>
      </c>
      <c r="K39" s="50"/>
      <c r="L39" s="149" t="s">
        <v>413</v>
      </c>
      <c r="M39" s="149"/>
      <c r="N39" s="150"/>
      <c r="P39" s="13">
        <v>34</v>
      </c>
      <c r="Q39" s="7">
        <v>43280.588194444441</v>
      </c>
      <c r="R39" s="8"/>
      <c r="S39" s="149" t="s">
        <v>36</v>
      </c>
      <c r="T39" s="149"/>
      <c r="U39" s="150"/>
      <c r="W39" s="13">
        <v>34</v>
      </c>
      <c r="X39" s="7"/>
      <c r="Y39" s="8"/>
      <c r="Z39" s="149"/>
      <c r="AA39" s="149"/>
      <c r="AB39" s="150"/>
      <c r="AD39" s="13">
        <v>34</v>
      </c>
      <c r="AE39" s="7">
        <v>43832.586805555555</v>
      </c>
      <c r="AF39" s="8"/>
      <c r="AG39" s="149" t="s">
        <v>598</v>
      </c>
      <c r="AH39" s="149"/>
      <c r="AI39" s="150"/>
      <c r="AK39" s="13">
        <v>34</v>
      </c>
      <c r="AL39" s="7">
        <v>43477</v>
      </c>
      <c r="AM39" s="8"/>
      <c r="AN39" s="195" t="s">
        <v>585</v>
      </c>
      <c r="AO39" s="195"/>
      <c r="AP39" s="196"/>
      <c r="AR39" s="13">
        <v>34</v>
      </c>
      <c r="AS39" s="7">
        <v>43600</v>
      </c>
      <c r="AT39" s="50"/>
      <c r="AU39" s="149" t="s">
        <v>173</v>
      </c>
      <c r="AV39" s="149"/>
      <c r="AW39" s="150"/>
    </row>
    <row r="40" spans="2:49" x14ac:dyDescent="0.25">
      <c r="B40" s="13">
        <v>35</v>
      </c>
      <c r="C40" s="7">
        <v>43214</v>
      </c>
      <c r="D40" s="8"/>
      <c r="E40" s="149" t="s">
        <v>36</v>
      </c>
      <c r="F40" s="149"/>
      <c r="G40" s="150"/>
      <c r="I40" s="13">
        <v>35</v>
      </c>
      <c r="J40" s="7">
        <v>43642</v>
      </c>
      <c r="K40" s="50"/>
      <c r="L40" s="149" t="s">
        <v>417</v>
      </c>
      <c r="M40" s="149"/>
      <c r="N40" s="150"/>
      <c r="P40" s="13">
        <v>35</v>
      </c>
      <c r="Q40" s="7">
        <v>43286.67083333333</v>
      </c>
      <c r="R40" s="8"/>
      <c r="S40" s="149" t="s">
        <v>36</v>
      </c>
      <c r="T40" s="149"/>
      <c r="U40" s="150"/>
      <c r="W40" s="13">
        <v>35</v>
      </c>
      <c r="X40" s="7"/>
      <c r="Y40" s="8"/>
      <c r="Z40" s="149"/>
      <c r="AA40" s="149"/>
      <c r="AB40" s="150"/>
      <c r="AD40" s="13">
        <v>35</v>
      </c>
      <c r="AE40" s="7">
        <v>43832.595833333333</v>
      </c>
      <c r="AF40" s="8"/>
      <c r="AG40" s="149"/>
      <c r="AH40" s="149"/>
      <c r="AI40" s="150"/>
      <c r="AK40" s="13">
        <v>35</v>
      </c>
      <c r="AL40" s="7">
        <v>43478</v>
      </c>
      <c r="AM40" s="8"/>
      <c r="AN40" s="195" t="s">
        <v>585</v>
      </c>
      <c r="AO40" s="195"/>
      <c r="AP40" s="196"/>
      <c r="AR40" s="13">
        <v>35</v>
      </c>
      <c r="AS40" s="7">
        <v>43600</v>
      </c>
      <c r="AT40" s="50"/>
      <c r="AU40" s="149" t="s">
        <v>173</v>
      </c>
      <c r="AV40" s="149"/>
      <c r="AW40" s="150"/>
    </row>
    <row r="41" spans="2:49" x14ac:dyDescent="0.25">
      <c r="B41" s="13">
        <v>36</v>
      </c>
      <c r="C41" s="7">
        <v>43194</v>
      </c>
      <c r="D41" s="8"/>
      <c r="E41" s="149" t="s">
        <v>36</v>
      </c>
      <c r="F41" s="149"/>
      <c r="G41" s="150"/>
      <c r="I41" s="13">
        <v>36</v>
      </c>
      <c r="J41" s="7">
        <v>43650</v>
      </c>
      <c r="K41" s="50"/>
      <c r="L41" s="149" t="s">
        <v>426</v>
      </c>
      <c r="M41" s="149"/>
      <c r="N41" s="150"/>
      <c r="P41" s="13">
        <v>36</v>
      </c>
      <c r="Q41" s="7">
        <v>43312.61041666667</v>
      </c>
      <c r="R41" s="8"/>
      <c r="S41" s="149" t="s">
        <v>36</v>
      </c>
      <c r="T41" s="149"/>
      <c r="U41" s="150"/>
      <c r="W41" s="13">
        <v>36</v>
      </c>
      <c r="X41" s="7"/>
      <c r="Y41" s="8"/>
      <c r="Z41" s="149"/>
      <c r="AA41" s="149"/>
      <c r="AB41" s="150"/>
      <c r="AD41" s="13">
        <v>36</v>
      </c>
      <c r="AE41" s="7">
        <v>43832.604861111111</v>
      </c>
      <c r="AF41" s="8"/>
      <c r="AG41" s="149"/>
      <c r="AH41" s="149"/>
      <c r="AI41" s="150"/>
      <c r="AK41" s="13">
        <v>36</v>
      </c>
      <c r="AL41" s="7">
        <v>43479</v>
      </c>
      <c r="AM41" s="8"/>
      <c r="AN41" s="195" t="s">
        <v>585</v>
      </c>
      <c r="AO41" s="195"/>
      <c r="AP41" s="196"/>
      <c r="AR41" s="13">
        <v>36</v>
      </c>
      <c r="AS41" s="7">
        <v>43631</v>
      </c>
      <c r="AT41" s="8"/>
      <c r="AU41" s="149" t="s">
        <v>173</v>
      </c>
      <c r="AV41" s="149"/>
      <c r="AW41" s="150"/>
    </row>
    <row r="42" spans="2:49" x14ac:dyDescent="0.25">
      <c r="B42" s="13">
        <v>37</v>
      </c>
      <c r="C42" s="7">
        <v>43194</v>
      </c>
      <c r="D42" s="8"/>
      <c r="E42" s="149" t="s">
        <v>36</v>
      </c>
      <c r="F42" s="149"/>
      <c r="G42" s="150"/>
      <c r="I42" s="13">
        <v>37</v>
      </c>
      <c r="J42" s="7">
        <v>43663</v>
      </c>
      <c r="K42" s="50"/>
      <c r="L42" s="149" t="s">
        <v>431</v>
      </c>
      <c r="M42" s="149"/>
      <c r="N42" s="150"/>
      <c r="P42" s="13">
        <v>37</v>
      </c>
      <c r="Q42" s="7">
        <v>43312.611111111109</v>
      </c>
      <c r="R42" s="8"/>
      <c r="S42" s="149" t="s">
        <v>36</v>
      </c>
      <c r="T42" s="149"/>
      <c r="U42" s="150"/>
      <c r="W42" s="13">
        <v>37</v>
      </c>
      <c r="X42" s="7"/>
      <c r="Y42" s="8"/>
      <c r="Z42" s="149"/>
      <c r="AA42" s="149"/>
      <c r="AB42" s="150"/>
      <c r="AD42" s="13">
        <v>37</v>
      </c>
      <c r="AE42" s="7">
        <v>43832.586805555555</v>
      </c>
      <c r="AF42" s="8"/>
      <c r="AG42" s="149"/>
      <c r="AH42" s="149"/>
      <c r="AI42" s="150"/>
      <c r="AK42" s="13">
        <v>37</v>
      </c>
      <c r="AL42" s="7">
        <v>43480</v>
      </c>
      <c r="AM42" s="8"/>
      <c r="AN42" s="195" t="s">
        <v>585</v>
      </c>
      <c r="AO42" s="195"/>
      <c r="AP42" s="196"/>
      <c r="AR42" s="13">
        <v>37</v>
      </c>
      <c r="AS42" s="7">
        <v>43631</v>
      </c>
      <c r="AT42" s="8"/>
      <c r="AU42" s="159" t="s">
        <v>173</v>
      </c>
      <c r="AV42" s="160"/>
      <c r="AW42" s="161"/>
    </row>
    <row r="43" spans="2:49" x14ac:dyDescent="0.25">
      <c r="B43" s="13">
        <v>38</v>
      </c>
      <c r="C43" s="7">
        <v>43391</v>
      </c>
      <c r="D43" s="8"/>
      <c r="E43" s="149"/>
      <c r="F43" s="149"/>
      <c r="G43" s="150"/>
      <c r="I43" s="13">
        <v>38</v>
      </c>
      <c r="J43" s="7">
        <v>43678</v>
      </c>
      <c r="K43" s="50"/>
      <c r="L43" s="149" t="s">
        <v>461</v>
      </c>
      <c r="M43" s="149"/>
      <c r="N43" s="150"/>
      <c r="P43" s="13">
        <v>38</v>
      </c>
      <c r="Q43" s="7">
        <v>43313.678472222222</v>
      </c>
      <c r="R43" s="8"/>
      <c r="S43" s="149" t="s">
        <v>36</v>
      </c>
      <c r="T43" s="149"/>
      <c r="U43" s="150"/>
      <c r="W43" s="13">
        <v>38</v>
      </c>
      <c r="X43" s="7"/>
      <c r="Y43" s="8"/>
      <c r="Z43" s="149"/>
      <c r="AA43" s="149"/>
      <c r="AB43" s="150"/>
      <c r="AD43" s="13">
        <v>38</v>
      </c>
      <c r="AE43" s="7">
        <v>43832.595833333333</v>
      </c>
      <c r="AF43" s="8"/>
      <c r="AG43" s="149"/>
      <c r="AH43" s="149"/>
      <c r="AI43" s="150"/>
      <c r="AK43" s="13">
        <v>38</v>
      </c>
      <c r="AL43" s="7">
        <v>43481</v>
      </c>
      <c r="AM43" s="8"/>
      <c r="AN43" s="195" t="s">
        <v>585</v>
      </c>
      <c r="AO43" s="195"/>
      <c r="AP43" s="196"/>
      <c r="AR43" s="13">
        <v>38</v>
      </c>
      <c r="AS43" s="7">
        <v>43631</v>
      </c>
      <c r="AT43" s="8"/>
      <c r="AU43" s="159" t="s">
        <v>173</v>
      </c>
      <c r="AV43" s="160"/>
      <c r="AW43" s="161"/>
    </row>
    <row r="44" spans="2:49" x14ac:dyDescent="0.25">
      <c r="B44" s="13">
        <v>39</v>
      </c>
      <c r="C44" s="7">
        <v>43360</v>
      </c>
      <c r="D44" s="8"/>
      <c r="E44" s="149"/>
      <c r="F44" s="149"/>
      <c r="G44" s="150"/>
      <c r="I44" s="13">
        <v>39</v>
      </c>
      <c r="J44" s="7">
        <v>43678</v>
      </c>
      <c r="K44" s="50"/>
      <c r="L44" s="149" t="s">
        <v>462</v>
      </c>
      <c r="M44" s="149"/>
      <c r="N44" s="150"/>
      <c r="P44" s="13">
        <v>39</v>
      </c>
      <c r="Q44" s="7">
        <v>43314.42291666667</v>
      </c>
      <c r="R44" s="8"/>
      <c r="S44" s="149" t="s">
        <v>36</v>
      </c>
      <c r="T44" s="149"/>
      <c r="U44" s="150"/>
      <c r="W44" s="13">
        <v>39</v>
      </c>
      <c r="X44" s="7"/>
      <c r="Y44" s="8"/>
      <c r="Z44" s="149"/>
      <c r="AA44" s="149"/>
      <c r="AB44" s="150"/>
      <c r="AD44" s="13">
        <v>39</v>
      </c>
      <c r="AE44" s="7">
        <v>43854</v>
      </c>
      <c r="AF44" s="8"/>
      <c r="AG44" s="149" t="s">
        <v>599</v>
      </c>
      <c r="AH44" s="149"/>
      <c r="AI44" s="150"/>
      <c r="AK44" s="13">
        <v>39</v>
      </c>
      <c r="AL44" s="7">
        <v>43482</v>
      </c>
      <c r="AM44" s="8"/>
      <c r="AN44" s="195" t="s">
        <v>585</v>
      </c>
      <c r="AO44" s="195"/>
      <c r="AP44" s="196"/>
      <c r="AR44" s="13">
        <v>39</v>
      </c>
      <c r="AS44" s="7">
        <v>43631</v>
      </c>
      <c r="AT44" s="8"/>
      <c r="AU44" s="159" t="s">
        <v>173</v>
      </c>
      <c r="AV44" s="160"/>
      <c r="AW44" s="161"/>
    </row>
    <row r="45" spans="2:49" x14ac:dyDescent="0.25">
      <c r="B45" s="13">
        <v>40</v>
      </c>
      <c r="C45" s="7">
        <v>43377</v>
      </c>
      <c r="D45" s="8"/>
      <c r="E45" s="149"/>
      <c r="F45" s="149"/>
      <c r="G45" s="150"/>
      <c r="I45" s="13">
        <v>40</v>
      </c>
      <c r="J45" s="7">
        <v>43678</v>
      </c>
      <c r="K45" s="50"/>
      <c r="L45" s="149" t="s">
        <v>463</v>
      </c>
      <c r="M45" s="149"/>
      <c r="N45" s="150"/>
      <c r="P45" s="13">
        <v>40</v>
      </c>
      <c r="Q45" s="7">
        <v>43553</v>
      </c>
      <c r="R45" s="50"/>
      <c r="S45" s="149" t="s">
        <v>260</v>
      </c>
      <c r="T45" s="149"/>
      <c r="U45" s="150"/>
      <c r="W45" s="13">
        <v>40</v>
      </c>
      <c r="X45" s="7"/>
      <c r="Y45" s="8"/>
      <c r="Z45" s="149"/>
      <c r="AA45" s="149"/>
      <c r="AB45" s="150"/>
      <c r="AD45" s="13">
        <v>40</v>
      </c>
      <c r="AE45" s="7">
        <v>43854</v>
      </c>
      <c r="AF45" s="50"/>
      <c r="AG45" s="149"/>
      <c r="AH45" s="149"/>
      <c r="AI45" s="150"/>
      <c r="AK45" s="13">
        <v>40</v>
      </c>
      <c r="AL45" s="7">
        <v>43483</v>
      </c>
      <c r="AM45" s="8"/>
      <c r="AN45" s="195" t="s">
        <v>585</v>
      </c>
      <c r="AO45" s="195"/>
      <c r="AP45" s="196"/>
      <c r="AR45" s="13">
        <v>40</v>
      </c>
      <c r="AS45" s="7">
        <v>43631</v>
      </c>
      <c r="AT45" s="8"/>
      <c r="AU45" s="159" t="s">
        <v>173</v>
      </c>
      <c r="AV45" s="160"/>
      <c r="AW45" s="161"/>
    </row>
    <row r="46" spans="2:49" x14ac:dyDescent="0.25">
      <c r="B46" s="13">
        <v>41</v>
      </c>
      <c r="C46" s="7">
        <v>43388</v>
      </c>
      <c r="D46" s="8"/>
      <c r="E46" s="149"/>
      <c r="F46" s="149"/>
      <c r="G46" s="150"/>
      <c r="I46" s="13">
        <v>41</v>
      </c>
      <c r="J46" s="7">
        <v>43677</v>
      </c>
      <c r="K46" s="50"/>
      <c r="L46" s="149" t="s">
        <v>462</v>
      </c>
      <c r="M46" s="149"/>
      <c r="N46" s="150"/>
      <c r="P46" s="13">
        <v>41</v>
      </c>
      <c r="Q46" s="7">
        <v>43551</v>
      </c>
      <c r="R46" s="50"/>
      <c r="S46" s="149"/>
      <c r="T46" s="149"/>
      <c r="U46" s="150"/>
      <c r="W46" s="13">
        <v>41</v>
      </c>
      <c r="X46" s="7"/>
      <c r="Y46" s="8"/>
      <c r="Z46" s="149"/>
      <c r="AA46" s="149"/>
      <c r="AB46" s="150"/>
      <c r="AD46" s="13">
        <v>41</v>
      </c>
      <c r="AE46" s="7">
        <v>43854</v>
      </c>
      <c r="AF46" s="50"/>
      <c r="AG46" s="149"/>
      <c r="AH46" s="149"/>
      <c r="AI46" s="150"/>
      <c r="AK46" s="13">
        <v>41</v>
      </c>
      <c r="AL46" s="7">
        <v>43484</v>
      </c>
      <c r="AM46" s="8"/>
      <c r="AN46" s="195" t="s">
        <v>585</v>
      </c>
      <c r="AO46" s="195"/>
      <c r="AP46" s="196"/>
      <c r="AR46" s="13">
        <v>41</v>
      </c>
      <c r="AS46" s="7">
        <v>43631</v>
      </c>
      <c r="AT46" s="8"/>
      <c r="AU46" s="159" t="s">
        <v>173</v>
      </c>
      <c r="AV46" s="160"/>
      <c r="AW46" s="161"/>
    </row>
    <row r="47" spans="2:49" x14ac:dyDescent="0.25">
      <c r="B47" s="13">
        <v>42</v>
      </c>
      <c r="C47" s="7">
        <v>43403</v>
      </c>
      <c r="D47" s="8"/>
      <c r="E47" s="149"/>
      <c r="F47" s="149"/>
      <c r="G47" s="150"/>
      <c r="I47" s="13">
        <v>42</v>
      </c>
      <c r="J47" s="7">
        <v>43684</v>
      </c>
      <c r="K47" s="50"/>
      <c r="L47" s="149" t="s">
        <v>473</v>
      </c>
      <c r="M47" s="149"/>
      <c r="N47" s="150"/>
      <c r="P47" s="13">
        <v>42</v>
      </c>
      <c r="Q47" s="7">
        <v>43551</v>
      </c>
      <c r="R47" s="50"/>
      <c r="S47" s="149"/>
      <c r="T47" s="149"/>
      <c r="U47" s="150"/>
      <c r="W47" s="13">
        <v>42</v>
      </c>
      <c r="X47" s="7"/>
      <c r="Y47" s="8"/>
      <c r="Z47" s="149"/>
      <c r="AA47" s="149"/>
      <c r="AB47" s="150"/>
      <c r="AD47" s="13">
        <v>42</v>
      </c>
      <c r="AE47" s="7">
        <v>43854</v>
      </c>
      <c r="AF47" s="50"/>
      <c r="AG47" s="149"/>
      <c r="AH47" s="149"/>
      <c r="AI47" s="150"/>
      <c r="AK47" s="13">
        <v>42</v>
      </c>
      <c r="AL47" s="7">
        <v>43485</v>
      </c>
      <c r="AM47" s="8"/>
      <c r="AN47" s="195" t="s">
        <v>585</v>
      </c>
      <c r="AO47" s="195"/>
      <c r="AP47" s="196"/>
      <c r="AR47" s="13">
        <v>42</v>
      </c>
      <c r="AS47" s="7">
        <v>43631</v>
      </c>
      <c r="AT47" s="8"/>
      <c r="AU47" s="159" t="s">
        <v>173</v>
      </c>
      <c r="AV47" s="160"/>
      <c r="AW47" s="161"/>
    </row>
    <row r="48" spans="2:49" x14ac:dyDescent="0.25">
      <c r="B48" s="13">
        <v>43</v>
      </c>
      <c r="C48" s="7">
        <v>43403</v>
      </c>
      <c r="D48" s="8"/>
      <c r="E48" s="149"/>
      <c r="F48" s="149"/>
      <c r="G48" s="150"/>
      <c r="I48" s="13">
        <v>43</v>
      </c>
      <c r="J48" s="7">
        <v>43684</v>
      </c>
      <c r="K48" s="50"/>
      <c r="L48" s="149" t="s">
        <v>474</v>
      </c>
      <c r="M48" s="149"/>
      <c r="N48" s="150"/>
      <c r="P48" s="13">
        <v>43</v>
      </c>
      <c r="Q48" s="7">
        <v>43557</v>
      </c>
      <c r="R48" s="50"/>
      <c r="S48" s="149" t="s">
        <v>271</v>
      </c>
      <c r="T48" s="149"/>
      <c r="U48" s="150"/>
      <c r="W48" s="13">
        <v>43</v>
      </c>
      <c r="X48" s="7"/>
      <c r="Y48" s="8"/>
      <c r="Z48" s="149"/>
      <c r="AA48" s="149"/>
      <c r="AB48" s="150"/>
      <c r="AD48" s="13">
        <v>43</v>
      </c>
      <c r="AE48" s="7">
        <v>43854</v>
      </c>
      <c r="AF48" s="50"/>
      <c r="AG48" s="149"/>
      <c r="AH48" s="149"/>
      <c r="AI48" s="150"/>
      <c r="AK48" s="13">
        <v>43</v>
      </c>
      <c r="AL48" s="7">
        <v>43486</v>
      </c>
      <c r="AM48" s="8"/>
      <c r="AN48" s="195" t="s">
        <v>585</v>
      </c>
      <c r="AO48" s="195"/>
      <c r="AP48" s="196"/>
      <c r="AR48" s="13">
        <v>43</v>
      </c>
      <c r="AS48" s="7">
        <v>43631</v>
      </c>
      <c r="AT48" s="8"/>
      <c r="AU48" s="159" t="s">
        <v>173</v>
      </c>
      <c r="AV48" s="160"/>
      <c r="AW48" s="161"/>
    </row>
    <row r="49" spans="2:49" x14ac:dyDescent="0.25">
      <c r="B49" s="13">
        <v>44</v>
      </c>
      <c r="C49" s="7">
        <v>43409</v>
      </c>
      <c r="D49" s="8"/>
      <c r="E49" s="149"/>
      <c r="F49" s="149"/>
      <c r="G49" s="150"/>
      <c r="I49" s="13">
        <v>44</v>
      </c>
      <c r="J49" s="7">
        <v>43689</v>
      </c>
      <c r="K49" s="50"/>
      <c r="L49" s="149" t="s">
        <v>478</v>
      </c>
      <c r="M49" s="149"/>
      <c r="N49" s="150"/>
      <c r="P49" s="13">
        <v>44</v>
      </c>
      <c r="Q49" s="7">
        <v>43602</v>
      </c>
      <c r="R49" s="50"/>
      <c r="S49" s="149" t="s">
        <v>271</v>
      </c>
      <c r="T49" s="149"/>
      <c r="U49" s="150"/>
      <c r="W49" s="13">
        <v>44</v>
      </c>
      <c r="X49" s="7"/>
      <c r="Y49" s="8"/>
      <c r="Z49" s="149"/>
      <c r="AA49" s="149"/>
      <c r="AB49" s="150"/>
      <c r="AD49" s="13">
        <v>44</v>
      </c>
      <c r="AE49" s="7">
        <v>43854</v>
      </c>
      <c r="AF49" s="50"/>
      <c r="AG49" s="149" t="s">
        <v>600</v>
      </c>
      <c r="AH49" s="149"/>
      <c r="AI49" s="150"/>
      <c r="AK49" s="13">
        <v>44</v>
      </c>
      <c r="AL49" s="7">
        <v>43487</v>
      </c>
      <c r="AM49" s="8"/>
      <c r="AN49" s="195" t="s">
        <v>585</v>
      </c>
      <c r="AO49" s="195"/>
      <c r="AP49" s="196"/>
      <c r="AR49" s="13">
        <v>44</v>
      </c>
      <c r="AS49" s="7">
        <v>43631</v>
      </c>
      <c r="AT49" s="8"/>
      <c r="AU49" s="159" t="s">
        <v>173</v>
      </c>
      <c r="AV49" s="160"/>
      <c r="AW49" s="161"/>
    </row>
    <row r="50" spans="2:49" x14ac:dyDescent="0.25">
      <c r="B50" s="13">
        <v>45</v>
      </c>
      <c r="C50" s="7">
        <v>43409</v>
      </c>
      <c r="D50" s="8"/>
      <c r="E50" s="149"/>
      <c r="F50" s="149"/>
      <c r="G50" s="150"/>
      <c r="I50" s="13">
        <v>45</v>
      </c>
      <c r="J50" s="7">
        <v>43697</v>
      </c>
      <c r="K50" s="50"/>
      <c r="L50" s="149" t="s">
        <v>493</v>
      </c>
      <c r="M50" s="149"/>
      <c r="N50" s="150"/>
      <c r="P50" s="13">
        <v>45</v>
      </c>
      <c r="Q50" s="7">
        <v>43614</v>
      </c>
      <c r="R50" s="50"/>
      <c r="S50" s="149"/>
      <c r="T50" s="149"/>
      <c r="U50" s="150"/>
      <c r="W50" s="13">
        <v>45</v>
      </c>
      <c r="X50" s="7"/>
      <c r="Y50" s="8"/>
      <c r="Z50" s="149"/>
      <c r="AA50" s="149"/>
      <c r="AB50" s="150"/>
      <c r="AD50" s="13">
        <v>45</v>
      </c>
      <c r="AE50" s="42">
        <v>43805.564583333333</v>
      </c>
      <c r="AF50" s="72"/>
      <c r="AG50" s="149"/>
      <c r="AH50" s="149"/>
      <c r="AI50" s="150"/>
      <c r="AK50" s="13">
        <v>45</v>
      </c>
      <c r="AL50" s="7">
        <v>43488</v>
      </c>
      <c r="AM50" s="8"/>
      <c r="AN50" s="195" t="s">
        <v>585</v>
      </c>
      <c r="AO50" s="195"/>
      <c r="AP50" s="196"/>
      <c r="AR50" s="13">
        <v>45</v>
      </c>
      <c r="AS50" s="7">
        <v>43631</v>
      </c>
      <c r="AT50" s="8"/>
      <c r="AU50" s="159" t="s">
        <v>173</v>
      </c>
      <c r="AV50" s="160"/>
      <c r="AW50" s="161"/>
    </row>
    <row r="51" spans="2:49" x14ac:dyDescent="0.25">
      <c r="B51" s="13">
        <v>46</v>
      </c>
      <c r="C51" s="7">
        <v>43410</v>
      </c>
      <c r="D51" s="8"/>
      <c r="E51" s="149"/>
      <c r="F51" s="149"/>
      <c r="G51" s="150"/>
      <c r="I51" s="13">
        <v>46</v>
      </c>
      <c r="J51" s="7">
        <v>43710</v>
      </c>
      <c r="K51" s="50"/>
      <c r="L51" s="149" t="s">
        <v>512</v>
      </c>
      <c r="M51" s="149"/>
      <c r="N51" s="150"/>
      <c r="P51" s="13">
        <v>46</v>
      </c>
      <c r="Q51" s="7">
        <v>43630</v>
      </c>
      <c r="R51" s="50"/>
      <c r="S51" s="149"/>
      <c r="T51" s="149"/>
      <c r="U51" s="150"/>
      <c r="W51" s="13">
        <v>46</v>
      </c>
      <c r="X51" s="7"/>
      <c r="Y51" s="8"/>
      <c r="Z51" s="149"/>
      <c r="AA51" s="149"/>
      <c r="AB51" s="150"/>
      <c r="AD51" s="13">
        <v>46</v>
      </c>
      <c r="AE51" s="42">
        <v>43812.552083333336</v>
      </c>
      <c r="AF51" s="72"/>
      <c r="AG51" s="149"/>
      <c r="AH51" s="149"/>
      <c r="AI51" s="150"/>
      <c r="AK51" s="13">
        <v>46</v>
      </c>
      <c r="AL51" s="7">
        <v>43489</v>
      </c>
      <c r="AM51" s="8"/>
      <c r="AN51" s="195" t="s">
        <v>585</v>
      </c>
      <c r="AO51" s="195"/>
      <c r="AP51" s="196"/>
      <c r="AR51" s="13">
        <v>46</v>
      </c>
      <c r="AS51" s="7">
        <v>43631</v>
      </c>
      <c r="AT51" s="8"/>
      <c r="AU51" s="159" t="s">
        <v>173</v>
      </c>
      <c r="AV51" s="160"/>
      <c r="AW51" s="161"/>
    </row>
    <row r="52" spans="2:49" x14ac:dyDescent="0.25">
      <c r="B52" s="13">
        <v>47</v>
      </c>
      <c r="C52" s="7">
        <v>43451</v>
      </c>
      <c r="D52" s="8"/>
      <c r="E52" s="149"/>
      <c r="F52" s="149"/>
      <c r="G52" s="150"/>
      <c r="I52" s="13">
        <v>47</v>
      </c>
      <c r="J52" s="7">
        <v>43711</v>
      </c>
      <c r="K52" s="50"/>
      <c r="L52" s="149" t="s">
        <v>513</v>
      </c>
      <c r="M52" s="149"/>
      <c r="N52" s="150"/>
      <c r="P52" s="13">
        <v>47</v>
      </c>
      <c r="Q52" s="7">
        <v>43630</v>
      </c>
      <c r="R52" s="50"/>
      <c r="S52" s="149"/>
      <c r="T52" s="149"/>
      <c r="U52" s="150"/>
      <c r="W52" s="13">
        <v>47</v>
      </c>
      <c r="X52" s="7"/>
      <c r="Y52" s="8"/>
      <c r="Z52" s="149"/>
      <c r="AA52" s="149"/>
      <c r="AB52" s="150"/>
      <c r="AD52" s="13">
        <v>47</v>
      </c>
      <c r="AE52" s="42">
        <v>43812.578472222223</v>
      </c>
      <c r="AF52" s="72"/>
      <c r="AG52" s="149"/>
      <c r="AH52" s="149"/>
      <c r="AI52" s="150"/>
      <c r="AK52" s="13">
        <v>47</v>
      </c>
      <c r="AL52" s="7">
        <v>43490</v>
      </c>
      <c r="AM52" s="8"/>
      <c r="AN52" s="195" t="s">
        <v>585</v>
      </c>
      <c r="AO52" s="195"/>
      <c r="AP52" s="196"/>
      <c r="AR52" s="13">
        <v>47</v>
      </c>
      <c r="AS52" s="7">
        <v>43631</v>
      </c>
      <c r="AT52" s="8"/>
      <c r="AU52" s="159" t="s">
        <v>173</v>
      </c>
      <c r="AV52" s="160"/>
      <c r="AW52" s="161"/>
    </row>
    <row r="53" spans="2:49" x14ac:dyDescent="0.25">
      <c r="B53" s="13">
        <v>48</v>
      </c>
      <c r="C53" s="7">
        <v>43482</v>
      </c>
      <c r="D53" s="8"/>
      <c r="E53" s="149"/>
      <c r="F53" s="149"/>
      <c r="G53" s="150"/>
      <c r="I53" s="13">
        <v>48</v>
      </c>
      <c r="J53" s="7">
        <v>43711</v>
      </c>
      <c r="K53" s="50"/>
      <c r="L53" s="149" t="s">
        <v>513</v>
      </c>
      <c r="M53" s="149"/>
      <c r="N53" s="150"/>
      <c r="P53" s="13">
        <v>48</v>
      </c>
      <c r="Q53" s="7">
        <v>43633</v>
      </c>
      <c r="R53" s="50"/>
      <c r="S53" s="149"/>
      <c r="T53" s="149"/>
      <c r="U53" s="150"/>
      <c r="W53" s="13">
        <v>48</v>
      </c>
      <c r="X53" s="7"/>
      <c r="Y53" s="8"/>
      <c r="Z53" s="149"/>
      <c r="AA53" s="149"/>
      <c r="AB53" s="150"/>
      <c r="AD53" s="13">
        <v>48</v>
      </c>
      <c r="AE53" s="42">
        <v>43812.584722222222</v>
      </c>
      <c r="AF53" s="72"/>
      <c r="AG53" s="149"/>
      <c r="AH53" s="149"/>
      <c r="AI53" s="150"/>
      <c r="AK53" s="13">
        <v>48</v>
      </c>
      <c r="AL53" s="7">
        <v>43491</v>
      </c>
      <c r="AM53" s="8"/>
      <c r="AN53" s="195" t="s">
        <v>585</v>
      </c>
      <c r="AO53" s="195"/>
      <c r="AP53" s="196"/>
      <c r="AR53" s="13">
        <v>48</v>
      </c>
      <c r="AS53" s="7"/>
      <c r="AT53" s="8"/>
      <c r="AU53" s="159" t="s">
        <v>173</v>
      </c>
      <c r="AV53" s="160"/>
      <c r="AW53" s="161"/>
    </row>
    <row r="54" spans="2:49" ht="15.75" thickBot="1" x14ac:dyDescent="0.3">
      <c r="B54" s="13">
        <v>49</v>
      </c>
      <c r="C54" s="7">
        <v>43482</v>
      </c>
      <c r="D54" s="8"/>
      <c r="E54" s="149"/>
      <c r="F54" s="149"/>
      <c r="G54" s="150"/>
      <c r="I54" s="13">
        <v>49</v>
      </c>
      <c r="J54" s="20">
        <v>43734</v>
      </c>
      <c r="K54" s="53"/>
      <c r="L54" s="151" t="s">
        <v>543</v>
      </c>
      <c r="M54" s="151"/>
      <c r="N54" s="152"/>
      <c r="P54" s="13">
        <v>49</v>
      </c>
      <c r="Q54" s="20">
        <v>43637</v>
      </c>
      <c r="R54" s="53"/>
      <c r="S54" s="151"/>
      <c r="T54" s="151"/>
      <c r="U54" s="152"/>
      <c r="W54" s="13">
        <v>49</v>
      </c>
      <c r="X54" s="20"/>
      <c r="Y54" s="21"/>
      <c r="Z54" s="151"/>
      <c r="AA54" s="151"/>
      <c r="AB54" s="152"/>
      <c r="AD54" s="13">
        <v>49</v>
      </c>
      <c r="AE54" s="42">
        <v>43812.609027777777</v>
      </c>
      <c r="AF54" s="72"/>
      <c r="AG54" s="151"/>
      <c r="AH54" s="151"/>
      <c r="AI54" s="152"/>
      <c r="AK54" s="13">
        <v>49</v>
      </c>
      <c r="AL54" s="42">
        <v>43768</v>
      </c>
      <c r="AM54" s="46"/>
      <c r="AN54" s="151"/>
      <c r="AO54" s="151"/>
      <c r="AP54" s="152"/>
      <c r="AR54" s="13">
        <v>49</v>
      </c>
      <c r="AS54" s="20">
        <v>43626</v>
      </c>
      <c r="AT54" s="21"/>
      <c r="AU54" s="159" t="s">
        <v>173</v>
      </c>
      <c r="AV54" s="160"/>
      <c r="AW54" s="161"/>
    </row>
    <row r="55" spans="2:49" ht="15.75" thickBot="1" x14ac:dyDescent="0.3">
      <c r="B55" s="3">
        <v>50</v>
      </c>
      <c r="C55" s="43">
        <v>43482</v>
      </c>
      <c r="D55" s="44"/>
      <c r="E55" s="4"/>
      <c r="F55" s="5"/>
      <c r="G55" s="6"/>
      <c r="I55" s="13">
        <v>50</v>
      </c>
      <c r="J55" s="20">
        <v>43739</v>
      </c>
      <c r="K55" s="53"/>
      <c r="L55" s="151" t="s">
        <v>548</v>
      </c>
      <c r="M55" s="151"/>
      <c r="N55" s="152"/>
      <c r="P55" s="26">
        <v>50</v>
      </c>
      <c r="Q55" s="49">
        <v>43636</v>
      </c>
      <c r="R55" s="27"/>
      <c r="S55" s="27"/>
      <c r="T55" s="28"/>
      <c r="U55" s="29"/>
      <c r="W55" s="3">
        <v>50</v>
      </c>
      <c r="X55" s="30"/>
      <c r="Y55" s="31"/>
      <c r="Z55" s="153"/>
      <c r="AA55" s="154"/>
      <c r="AB55" s="155"/>
      <c r="AD55" s="3">
        <v>50</v>
      </c>
      <c r="AE55" s="42">
        <v>43812.629861111112</v>
      </c>
      <c r="AF55" s="72"/>
      <c r="AG55" s="153"/>
      <c r="AH55" s="154"/>
      <c r="AI55" s="155"/>
      <c r="AK55" s="3">
        <v>50</v>
      </c>
      <c r="AL55" s="49">
        <v>43773</v>
      </c>
      <c r="AM55" s="73"/>
      <c r="AN55" s="153"/>
      <c r="AO55" s="154"/>
      <c r="AP55" s="155"/>
      <c r="AR55" s="3">
        <v>50</v>
      </c>
      <c r="AS55" s="20">
        <v>43626</v>
      </c>
      <c r="AT55" s="31"/>
      <c r="AU55" s="159" t="s">
        <v>173</v>
      </c>
      <c r="AV55" s="160"/>
      <c r="AW55" s="161"/>
    </row>
    <row r="56" spans="2:49" x14ac:dyDescent="0.25">
      <c r="C56" s="45">
        <v>43493</v>
      </c>
      <c r="D56" s="46"/>
      <c r="E56" s="143"/>
      <c r="F56" s="143"/>
      <c r="G56" s="143"/>
      <c r="I56" s="13">
        <v>51</v>
      </c>
      <c r="J56" s="20">
        <v>43768</v>
      </c>
      <c r="K56" s="53"/>
      <c r="L56" s="151" t="s">
        <v>549</v>
      </c>
      <c r="M56" s="151"/>
      <c r="N56" s="152"/>
      <c r="Q56" s="42">
        <v>43642</v>
      </c>
      <c r="R56" s="56"/>
      <c r="S56" t="s">
        <v>260</v>
      </c>
      <c r="AE56" s="42">
        <v>43815.55972222222</v>
      </c>
      <c r="AF56" s="72"/>
      <c r="AL56" s="42">
        <v>43851.394444444442</v>
      </c>
      <c r="AS56" s="20">
        <v>43626</v>
      </c>
      <c r="AU56" s="159" t="s">
        <v>173</v>
      </c>
      <c r="AV56" s="160"/>
      <c r="AW56" s="161"/>
    </row>
    <row r="57" spans="2:49" x14ac:dyDescent="0.25">
      <c r="C57" s="45">
        <v>43488</v>
      </c>
      <c r="D57" s="46"/>
      <c r="E57" s="143"/>
      <c r="F57" s="143"/>
      <c r="G57" s="143"/>
      <c r="I57" s="13">
        <v>52</v>
      </c>
      <c r="J57" s="20">
        <v>43741</v>
      </c>
      <c r="K57" s="53"/>
      <c r="L57" s="151" t="s">
        <v>37</v>
      </c>
      <c r="M57" s="151"/>
      <c r="N57" s="152"/>
      <c r="Q57" s="42">
        <v>43676</v>
      </c>
      <c r="R57" s="56"/>
      <c r="AE57" s="42">
        <v>43815.582638888889</v>
      </c>
      <c r="AF57" s="72"/>
      <c r="AL57" s="42">
        <v>43838.606944444444</v>
      </c>
      <c r="AS57" s="20">
        <v>43626</v>
      </c>
      <c r="AU57" s="159" t="s">
        <v>173</v>
      </c>
      <c r="AV57" s="160"/>
      <c r="AW57" s="161"/>
    </row>
    <row r="58" spans="2:49" x14ac:dyDescent="0.25">
      <c r="C58" s="45">
        <v>43488</v>
      </c>
      <c r="D58" s="46"/>
      <c r="E58" s="143"/>
      <c r="F58" s="143"/>
      <c r="G58" s="143"/>
      <c r="I58" s="13">
        <v>53</v>
      </c>
      <c r="J58" s="20">
        <v>43741</v>
      </c>
      <c r="K58" s="53"/>
      <c r="L58" s="151" t="s">
        <v>550</v>
      </c>
      <c r="M58" s="151"/>
      <c r="N58" s="152"/>
      <c r="Q58" s="42">
        <v>43683</v>
      </c>
      <c r="R58" s="56"/>
      <c r="S58" t="s">
        <v>271</v>
      </c>
      <c r="AE58" s="42">
        <v>43815.583333333336</v>
      </c>
      <c r="AF58" s="72"/>
      <c r="AL58" s="42">
        <v>43838.586805555555</v>
      </c>
      <c r="AS58" s="20">
        <v>43626</v>
      </c>
      <c r="AT58" s="63"/>
      <c r="AU58" s="159" t="s">
        <v>173</v>
      </c>
      <c r="AV58" s="160"/>
      <c r="AW58" s="161"/>
    </row>
    <row r="59" spans="2:49" x14ac:dyDescent="0.25">
      <c r="C59" s="45">
        <v>43496</v>
      </c>
      <c r="D59" s="46"/>
      <c r="E59" s="143"/>
      <c r="F59" s="143"/>
      <c r="G59" s="143"/>
      <c r="I59" s="13">
        <v>54</v>
      </c>
      <c r="J59" s="20">
        <v>43746</v>
      </c>
      <c r="K59" s="53"/>
      <c r="L59" s="151" t="s">
        <v>291</v>
      </c>
      <c r="M59" s="151"/>
      <c r="N59" s="152"/>
      <c r="Q59" s="42">
        <v>43689</v>
      </c>
      <c r="R59" s="56"/>
      <c r="AE59" s="42">
        <v>43805.51666666667</v>
      </c>
      <c r="AF59" s="72"/>
      <c r="AL59" s="42">
        <v>43833.431944444441</v>
      </c>
      <c r="AS59" s="20">
        <v>43626</v>
      </c>
      <c r="AT59" s="63"/>
      <c r="AU59" s="159" t="s">
        <v>173</v>
      </c>
      <c r="AV59" s="160"/>
      <c r="AW59" s="161"/>
    </row>
    <row r="60" spans="2:49" x14ac:dyDescent="0.25">
      <c r="C60" s="45">
        <v>43502</v>
      </c>
      <c r="D60" s="46"/>
      <c r="E60" s="143"/>
      <c r="F60" s="143"/>
      <c r="G60" s="143"/>
      <c r="I60" s="13">
        <v>55</v>
      </c>
      <c r="J60" s="20">
        <v>43760</v>
      </c>
      <c r="K60" s="53"/>
      <c r="L60" s="151" t="s">
        <v>291</v>
      </c>
      <c r="M60" s="151"/>
      <c r="N60" s="152"/>
      <c r="Q60" s="42">
        <v>43689</v>
      </c>
      <c r="R60" s="56"/>
      <c r="AE60" s="42">
        <v>43805.564583333333</v>
      </c>
      <c r="AF60" s="72"/>
      <c r="AL60" s="42">
        <v>43833.353472222225</v>
      </c>
      <c r="AS60" s="20">
        <v>43626</v>
      </c>
      <c r="AT60" s="63"/>
      <c r="AU60" s="159" t="s">
        <v>173</v>
      </c>
      <c r="AV60" s="160"/>
      <c r="AW60" s="161"/>
    </row>
    <row r="61" spans="2:49" x14ac:dyDescent="0.25">
      <c r="C61" s="45">
        <v>43507</v>
      </c>
      <c r="D61" s="46"/>
      <c r="E61" s="143"/>
      <c r="F61" s="143"/>
      <c r="G61" s="143"/>
      <c r="I61" s="13">
        <v>56</v>
      </c>
      <c r="J61" s="20">
        <v>43761</v>
      </c>
      <c r="K61" s="53"/>
      <c r="L61" s="151" t="s">
        <v>291</v>
      </c>
      <c r="M61" s="151"/>
      <c r="N61" s="152"/>
      <c r="Q61" s="42">
        <v>43690</v>
      </c>
      <c r="R61" s="56"/>
      <c r="S61" t="s">
        <v>271</v>
      </c>
      <c r="AE61" s="42">
        <v>43812.55</v>
      </c>
      <c r="AF61" s="72"/>
      <c r="AL61" s="42">
        <v>43836.402083333334</v>
      </c>
      <c r="AS61" s="42">
        <v>43605</v>
      </c>
      <c r="AT61" s="63"/>
      <c r="AU61" s="159" t="s">
        <v>173</v>
      </c>
      <c r="AV61" s="160"/>
      <c r="AW61" s="161"/>
    </row>
    <row r="62" spans="2:49" x14ac:dyDescent="0.25">
      <c r="C62" s="45">
        <v>43507</v>
      </c>
      <c r="D62" s="46"/>
      <c r="E62" s="143"/>
      <c r="F62" s="143"/>
      <c r="G62" s="143"/>
      <c r="I62" s="13">
        <v>57</v>
      </c>
      <c r="J62" s="20">
        <v>43761</v>
      </c>
      <c r="K62" s="53"/>
      <c r="L62" s="151" t="s">
        <v>582</v>
      </c>
      <c r="M62" s="151"/>
      <c r="N62" s="152"/>
      <c r="Q62" s="42">
        <v>43796.663194444445</v>
      </c>
      <c r="R62" s="72"/>
      <c r="AE62" s="42">
        <v>43812.561111111114</v>
      </c>
      <c r="AF62" s="72"/>
      <c r="AL62" s="42">
        <v>43851.602083333331</v>
      </c>
      <c r="AS62" s="42">
        <v>43605</v>
      </c>
      <c r="AT62" s="63"/>
      <c r="AU62" s="159" t="s">
        <v>173</v>
      </c>
      <c r="AV62" s="160"/>
      <c r="AW62" s="161"/>
    </row>
    <row r="63" spans="2:49" x14ac:dyDescent="0.25">
      <c r="C63" s="45">
        <v>43510</v>
      </c>
      <c r="D63" s="46"/>
      <c r="E63" s="143" t="s">
        <v>140</v>
      </c>
      <c r="F63" s="143"/>
      <c r="G63" s="143"/>
      <c r="I63" s="13">
        <v>58</v>
      </c>
      <c r="J63" s="20">
        <v>43762</v>
      </c>
      <c r="K63" s="53"/>
      <c r="L63" s="151" t="s">
        <v>291</v>
      </c>
      <c r="M63" s="151"/>
      <c r="N63" s="152"/>
      <c r="Q63" s="42">
        <v>43809.554166666669</v>
      </c>
      <c r="R63" s="72"/>
      <c r="AE63" s="42">
        <v>43812.589583333334</v>
      </c>
      <c r="AF63" s="72"/>
      <c r="AL63" s="42">
        <v>43833.589583333334</v>
      </c>
      <c r="AS63" s="42">
        <v>43605</v>
      </c>
      <c r="AT63" s="63"/>
      <c r="AU63" s="159" t="s">
        <v>173</v>
      </c>
      <c r="AV63" s="160"/>
      <c r="AW63" s="161"/>
    </row>
    <row r="64" spans="2:49" x14ac:dyDescent="0.25">
      <c r="C64" s="45">
        <v>43510</v>
      </c>
      <c r="D64" s="46"/>
      <c r="E64" s="143" t="s">
        <v>141</v>
      </c>
      <c r="F64" s="143"/>
      <c r="G64" s="143"/>
      <c r="I64" s="13">
        <v>59</v>
      </c>
      <c r="J64" s="20">
        <v>43762</v>
      </c>
      <c r="K64" s="53"/>
      <c r="L64" s="151" t="s">
        <v>291</v>
      </c>
      <c r="M64" s="151"/>
      <c r="N64" s="152"/>
      <c r="Q64" s="42">
        <v>43803.377083333333</v>
      </c>
      <c r="R64" s="72"/>
      <c r="AE64" s="42">
        <v>43812.591666666667</v>
      </c>
      <c r="AF64" s="72"/>
      <c r="AL64" s="42">
        <v>43846.599305555559</v>
      </c>
      <c r="AS64" s="42">
        <v>43605</v>
      </c>
      <c r="AU64" s="159" t="s">
        <v>173</v>
      </c>
      <c r="AV64" s="160"/>
      <c r="AW64" s="161"/>
    </row>
    <row r="65" spans="3:49" x14ac:dyDescent="0.25">
      <c r="C65" s="45">
        <v>43510</v>
      </c>
      <c r="D65" s="46"/>
      <c r="E65" s="143" t="s">
        <v>143</v>
      </c>
      <c r="F65" s="143"/>
      <c r="G65" s="143"/>
      <c r="I65" s="13">
        <v>60</v>
      </c>
      <c r="J65" s="20">
        <v>43775</v>
      </c>
      <c r="K65" s="53"/>
      <c r="L65" s="151" t="s">
        <v>291</v>
      </c>
      <c r="M65" s="151"/>
      <c r="N65" s="152"/>
      <c r="Q65" s="42">
        <v>43796.663194444445</v>
      </c>
      <c r="R65" s="72"/>
      <c r="AE65" s="42">
        <v>43812.609027777777</v>
      </c>
      <c r="AF65" s="72"/>
      <c r="AL65" s="42">
        <v>43851.394444444442</v>
      </c>
      <c r="AS65" s="42">
        <v>43605</v>
      </c>
      <c r="AU65" s="159" t="s">
        <v>173</v>
      </c>
      <c r="AV65" s="160"/>
      <c r="AW65" s="161"/>
    </row>
    <row r="66" spans="3:49" x14ac:dyDescent="0.25">
      <c r="C66" s="45">
        <v>43515</v>
      </c>
      <c r="D66" s="46"/>
      <c r="E66" s="143" t="s">
        <v>161</v>
      </c>
      <c r="F66" s="143"/>
      <c r="G66" s="143"/>
      <c r="I66" s="13">
        <v>61</v>
      </c>
      <c r="J66" s="20">
        <v>43775</v>
      </c>
      <c r="K66" s="53"/>
      <c r="L66" s="151" t="s">
        <v>593</v>
      </c>
      <c r="M66" s="151"/>
      <c r="N66" s="152"/>
      <c r="Q66" s="42">
        <v>43859.650694444441</v>
      </c>
      <c r="AE66" s="42">
        <v>43815.561805555553</v>
      </c>
      <c r="AF66" s="72"/>
      <c r="AL66" s="42">
        <v>43838.606944444444</v>
      </c>
      <c r="AS66" s="42">
        <v>43605</v>
      </c>
      <c r="AU66" s="159" t="s">
        <v>173</v>
      </c>
      <c r="AV66" s="160"/>
      <c r="AW66" s="161"/>
    </row>
    <row r="67" spans="3:49" x14ac:dyDescent="0.25">
      <c r="C67" s="45">
        <v>43222.473611111112</v>
      </c>
      <c r="D67" s="46"/>
      <c r="E67" s="143" t="s">
        <v>36</v>
      </c>
      <c r="F67" s="143"/>
      <c r="G67" s="143"/>
      <c r="I67" s="13">
        <v>62</v>
      </c>
      <c r="J67" s="20">
        <v>43816.586111111108</v>
      </c>
      <c r="K67" s="21"/>
      <c r="L67" s="151"/>
      <c r="M67" s="151"/>
      <c r="N67" s="152"/>
      <c r="Q67" s="42">
        <v>43881.59097222222</v>
      </c>
      <c r="AE67" s="42">
        <v>43815.582638888889</v>
      </c>
      <c r="AF67" s="72"/>
      <c r="AL67" s="42">
        <v>43838.586805555555</v>
      </c>
      <c r="AS67" s="42">
        <v>43605</v>
      </c>
      <c r="AU67" s="159" t="s">
        <v>173</v>
      </c>
      <c r="AV67" s="160"/>
      <c r="AW67" s="161"/>
    </row>
    <row r="68" spans="3:49" x14ac:dyDescent="0.25">
      <c r="C68" s="45">
        <v>43224.458333333336</v>
      </c>
      <c r="D68" s="46"/>
      <c r="E68" s="143" t="s">
        <v>36</v>
      </c>
      <c r="F68" s="143"/>
      <c r="G68" s="143"/>
      <c r="I68" s="13">
        <v>63</v>
      </c>
      <c r="J68" s="20">
        <v>43791.431944444441</v>
      </c>
      <c r="K68" s="21"/>
      <c r="L68" s="151"/>
      <c r="M68" s="151"/>
      <c r="N68" s="152"/>
      <c r="Q68" s="42">
        <v>43860.581250000003</v>
      </c>
      <c r="AE68" s="42">
        <v>43815.616666666669</v>
      </c>
      <c r="AF68" s="72"/>
      <c r="AL68" s="42">
        <v>43833.431944444441</v>
      </c>
    </row>
    <row r="69" spans="3:49" x14ac:dyDescent="0.25">
      <c r="C69" s="45">
        <v>43236.433333333334</v>
      </c>
      <c r="D69" s="46"/>
      <c r="E69" s="143" t="s">
        <v>36</v>
      </c>
      <c r="F69" s="143"/>
      <c r="G69" s="143"/>
      <c r="I69" s="13">
        <v>64</v>
      </c>
      <c r="J69" s="20">
        <v>43791.431944444441</v>
      </c>
      <c r="K69" s="21"/>
      <c r="L69" s="151"/>
      <c r="M69" s="151"/>
      <c r="N69" s="152"/>
      <c r="Q69" s="42">
        <v>43875.59375</v>
      </c>
      <c r="AE69" s="42">
        <v>43815.622916666667</v>
      </c>
      <c r="AF69" s="72"/>
      <c r="AL69" s="42">
        <v>43833.353472222225</v>
      </c>
    </row>
    <row r="70" spans="3:49" x14ac:dyDescent="0.25">
      <c r="C70" s="45">
        <v>43236.563888888886</v>
      </c>
      <c r="D70" s="46"/>
      <c r="E70" s="143" t="s">
        <v>36</v>
      </c>
      <c r="F70" s="143"/>
      <c r="G70" s="143"/>
      <c r="I70" s="13">
        <v>65</v>
      </c>
      <c r="J70" s="20">
        <v>43790.581250000003</v>
      </c>
      <c r="K70" s="21"/>
      <c r="L70" s="151"/>
      <c r="M70" s="151"/>
      <c r="N70" s="152"/>
      <c r="Q70" s="42">
        <v>43888.457638888889</v>
      </c>
      <c r="AE70" s="42">
        <v>43889.540972222225</v>
      </c>
      <c r="AL70" s="42">
        <v>43836.402083333334</v>
      </c>
    </row>
    <row r="71" spans="3:49" x14ac:dyDescent="0.25">
      <c r="C71" s="45">
        <v>43224.458333333336</v>
      </c>
      <c r="D71" s="46"/>
      <c r="E71" s="143" t="s">
        <v>36</v>
      </c>
      <c r="F71" s="143"/>
      <c r="G71" s="143"/>
      <c r="I71" s="13">
        <v>66</v>
      </c>
      <c r="J71" s="20">
        <v>43790.581250000003</v>
      </c>
      <c r="K71" s="21"/>
      <c r="L71" s="151"/>
      <c r="M71" s="151"/>
      <c r="N71" s="152"/>
      <c r="Q71" s="42">
        <v>43881.688194444447</v>
      </c>
      <c r="AE71" s="42">
        <v>43882.534722222219</v>
      </c>
      <c r="AL71" s="42">
        <v>43851.602083333331</v>
      </c>
    </row>
    <row r="72" spans="3:49" x14ac:dyDescent="0.25">
      <c r="C72" s="45">
        <v>43229.606249999997</v>
      </c>
      <c r="D72" s="46"/>
      <c r="E72" s="143" t="s">
        <v>36</v>
      </c>
      <c r="F72" s="143"/>
      <c r="G72" s="143"/>
      <c r="I72" s="13">
        <v>67</v>
      </c>
      <c r="J72" s="20">
        <v>43795.618750000001</v>
      </c>
      <c r="K72" s="21"/>
      <c r="L72" s="151"/>
      <c r="M72" s="151"/>
      <c r="N72" s="152"/>
      <c r="Q72" s="42">
        <v>43887.385416666664</v>
      </c>
      <c r="AE72" s="42">
        <v>43882.543055555558</v>
      </c>
      <c r="AL72" s="42">
        <v>43833.589583333334</v>
      </c>
    </row>
    <row r="73" spans="3:49" x14ac:dyDescent="0.25">
      <c r="C73" s="45">
        <v>43236.433333333334</v>
      </c>
      <c r="D73" s="46"/>
      <c r="E73" s="143" t="s">
        <v>36</v>
      </c>
      <c r="F73" s="143"/>
      <c r="G73" s="143"/>
      <c r="I73" s="13">
        <v>68</v>
      </c>
      <c r="J73" s="20">
        <v>43809.460416666669</v>
      </c>
      <c r="K73" s="21"/>
      <c r="L73" s="151"/>
      <c r="M73" s="151"/>
      <c r="N73" s="152"/>
      <c r="Q73" s="42">
        <v>43899.638888888891</v>
      </c>
      <c r="AE73" s="42">
        <v>43882.617361111108</v>
      </c>
      <c r="AL73" s="42">
        <v>43846.599305555559</v>
      </c>
    </row>
    <row r="74" spans="3:49" x14ac:dyDescent="0.25">
      <c r="C74" s="45">
        <v>43236.563888888886</v>
      </c>
      <c r="D74" s="46"/>
      <c r="E74" s="143" t="s">
        <v>36</v>
      </c>
      <c r="F74" s="143"/>
      <c r="G74" s="143"/>
      <c r="I74" s="13">
        <v>69</v>
      </c>
      <c r="J74" s="20">
        <v>43846.368750000001</v>
      </c>
      <c r="K74" s="21"/>
      <c r="L74" s="151"/>
      <c r="M74" s="151"/>
      <c r="N74" s="152"/>
      <c r="Q74" s="42">
        <v>43892.625694444447</v>
      </c>
      <c r="AE74" s="42">
        <v>43882.584722222222</v>
      </c>
      <c r="AL74" s="42">
        <v>43966.59375</v>
      </c>
      <c r="AM74" s="99"/>
    </row>
    <row r="75" spans="3:49" x14ac:dyDescent="0.25">
      <c r="C75" s="45">
        <v>43258.418749999997</v>
      </c>
      <c r="D75" s="46"/>
      <c r="E75" s="143" t="s">
        <v>36</v>
      </c>
      <c r="F75" s="143"/>
      <c r="G75" s="143"/>
      <c r="I75" s="13">
        <v>70</v>
      </c>
      <c r="J75" s="20">
        <v>43844.577777777777</v>
      </c>
      <c r="K75" s="21"/>
      <c r="L75" s="151"/>
      <c r="M75" s="151"/>
      <c r="N75" s="152"/>
      <c r="Q75" s="42">
        <v>43908.372916666667</v>
      </c>
      <c r="AE75" s="42">
        <v>43861.538888888892</v>
      </c>
      <c r="AL75" s="42">
        <v>43969.39166666667</v>
      </c>
      <c r="AM75" s="99"/>
    </row>
    <row r="76" spans="3:49" x14ac:dyDescent="0.25">
      <c r="C76" s="45">
        <v>43263.592361111114</v>
      </c>
      <c r="D76" s="46"/>
      <c r="E76" s="143" t="s">
        <v>36</v>
      </c>
      <c r="F76" s="143"/>
      <c r="G76" s="143"/>
      <c r="I76" s="13">
        <v>71</v>
      </c>
      <c r="J76" s="20">
        <v>43836.57916666667</v>
      </c>
      <c r="K76" s="21"/>
      <c r="L76" s="151"/>
      <c r="M76" s="151"/>
      <c r="N76" s="152"/>
      <c r="Q76" s="42">
        <v>43990.460416666669</v>
      </c>
      <c r="R76" s="122"/>
      <c r="AE76" s="42">
        <v>43861.550694444442</v>
      </c>
      <c r="AL76" s="42">
        <v>43955.415972222225</v>
      </c>
      <c r="AM76" s="99"/>
    </row>
    <row r="77" spans="3:49" x14ac:dyDescent="0.25">
      <c r="C77" s="45">
        <v>43266.57916666667</v>
      </c>
      <c r="D77" s="46"/>
      <c r="E77" s="143" t="s">
        <v>36</v>
      </c>
      <c r="F77" s="143"/>
      <c r="G77" s="143"/>
      <c r="I77" s="13">
        <v>72</v>
      </c>
      <c r="J77" s="20">
        <v>43852.449305555558</v>
      </c>
      <c r="K77" s="21"/>
      <c r="L77" s="151"/>
      <c r="M77" s="151"/>
      <c r="N77" s="152"/>
      <c r="Q77" s="42">
        <v>44007.431944444441</v>
      </c>
      <c r="R77" s="122"/>
      <c r="AE77" s="42">
        <v>43861.650694444441</v>
      </c>
      <c r="AL77" s="42"/>
    </row>
    <row r="78" spans="3:49" x14ac:dyDescent="0.25">
      <c r="C78" s="45">
        <v>43278.40902777778</v>
      </c>
      <c r="D78" s="46"/>
      <c r="E78" s="143" t="s">
        <v>36</v>
      </c>
      <c r="F78" s="143"/>
      <c r="G78" s="143"/>
      <c r="I78" s="13">
        <v>73</v>
      </c>
      <c r="J78" s="20">
        <v>43850.571527777778</v>
      </c>
      <c r="K78" s="21"/>
      <c r="L78" s="151"/>
      <c r="M78" s="151"/>
      <c r="N78" s="152"/>
      <c r="Q78" s="42">
        <v>44004.472222222219</v>
      </c>
      <c r="R78" s="122"/>
      <c r="AE78" s="42">
        <v>43861.566666666666</v>
      </c>
      <c r="AL78" s="42"/>
    </row>
    <row r="79" spans="3:49" x14ac:dyDescent="0.25">
      <c r="C79" s="45">
        <v>43258.418749999997</v>
      </c>
      <c r="D79" s="46"/>
      <c r="E79" s="143" t="s">
        <v>36</v>
      </c>
      <c r="F79" s="143"/>
      <c r="G79" s="143"/>
      <c r="I79" s="13">
        <v>74</v>
      </c>
      <c r="J79" s="20">
        <v>43836.621527777781</v>
      </c>
      <c r="K79" s="21"/>
      <c r="L79" s="151"/>
      <c r="M79" s="151"/>
      <c r="N79" s="152"/>
      <c r="Q79" s="42">
        <v>44019.361805555556</v>
      </c>
      <c r="R79" s="134"/>
      <c r="AE79" s="42">
        <v>43889.585416666669</v>
      </c>
      <c r="AL79" s="42"/>
    </row>
    <row r="80" spans="3:49" x14ac:dyDescent="0.25">
      <c r="C80" s="45">
        <v>43263.592361111114</v>
      </c>
      <c r="D80" s="46"/>
      <c r="E80" s="143" t="s">
        <v>36</v>
      </c>
      <c r="F80" s="143"/>
      <c r="G80" s="143"/>
      <c r="I80" s="13">
        <v>75</v>
      </c>
      <c r="J80" s="20">
        <v>43851.355555555558</v>
      </c>
      <c r="K80" s="21"/>
      <c r="L80" s="151"/>
      <c r="M80" s="151"/>
      <c r="N80" s="152"/>
      <c r="Q80" s="42">
        <v>44042.546527777777</v>
      </c>
      <c r="R80" s="134"/>
      <c r="AE80" s="42">
        <v>43882.570833333331</v>
      </c>
      <c r="AL80" s="42"/>
    </row>
    <row r="81" spans="3:38" x14ac:dyDescent="0.25">
      <c r="C81" s="45">
        <v>43264.586111111108</v>
      </c>
      <c r="D81" s="46"/>
      <c r="E81" s="143" t="s">
        <v>36</v>
      </c>
      <c r="F81" s="143"/>
      <c r="G81" s="143"/>
      <c r="I81" s="13">
        <v>76</v>
      </c>
      <c r="J81" s="20">
        <v>43858.568749999999</v>
      </c>
      <c r="K81" s="21"/>
      <c r="L81" s="151"/>
      <c r="M81" s="151"/>
      <c r="N81" s="152"/>
      <c r="Q81" s="42">
        <v>44027.60833333333</v>
      </c>
      <c r="R81" s="134"/>
      <c r="AE81" s="42">
        <v>43861.595833333333</v>
      </c>
      <c r="AL81" s="42"/>
    </row>
    <row r="82" spans="3:38" x14ac:dyDescent="0.25">
      <c r="C82" s="45">
        <v>43286.425694444442</v>
      </c>
      <c r="D82" s="46"/>
      <c r="E82" s="143" t="s">
        <v>36</v>
      </c>
      <c r="F82" s="143"/>
      <c r="G82" s="143"/>
      <c r="I82" s="13">
        <v>77</v>
      </c>
      <c r="J82" s="20">
        <v>43858.568749999999</v>
      </c>
      <c r="K82" s="21"/>
      <c r="L82" s="151"/>
      <c r="M82" s="151"/>
      <c r="N82" s="152"/>
      <c r="Q82" s="42">
        <v>44040.47152777778</v>
      </c>
      <c r="R82" s="134"/>
      <c r="AE82" s="42">
        <v>43861.536111111112</v>
      </c>
      <c r="AL82" s="42"/>
    </row>
    <row r="83" spans="3:38" x14ac:dyDescent="0.25">
      <c r="C83" s="45">
        <v>43312.597916666666</v>
      </c>
      <c r="D83" s="46"/>
      <c r="E83" s="143" t="s">
        <v>36</v>
      </c>
      <c r="F83" s="143"/>
      <c r="G83" s="143"/>
      <c r="I83" s="13">
        <v>78</v>
      </c>
      <c r="J83" s="20">
        <v>43886.382638888892</v>
      </c>
      <c r="K83" s="21"/>
      <c r="L83" s="151"/>
      <c r="M83" s="151"/>
      <c r="N83" s="152"/>
      <c r="Q83" s="42">
        <v>44027.387499999997</v>
      </c>
      <c r="R83" s="134"/>
      <c r="AE83" s="42">
        <v>43861.538194444445</v>
      </c>
      <c r="AL83" s="42"/>
    </row>
    <row r="84" spans="3:38" x14ac:dyDescent="0.25">
      <c r="C84" s="45">
        <v>43279.384722222225</v>
      </c>
      <c r="D84" s="46"/>
      <c r="E84" s="143" t="s">
        <v>36</v>
      </c>
      <c r="F84" s="143"/>
      <c r="G84" s="143"/>
      <c r="I84" s="13">
        <v>79</v>
      </c>
      <c r="J84" s="20">
        <v>43882.422222222223</v>
      </c>
      <c r="K84" s="21"/>
      <c r="L84" s="151"/>
      <c r="M84" s="151"/>
      <c r="N84" s="152"/>
      <c r="Q84" s="42">
        <v>44036.572916666664</v>
      </c>
      <c r="R84" s="134"/>
      <c r="AE84" s="42">
        <v>43882.554861111108</v>
      </c>
      <c r="AL84" s="42"/>
    </row>
    <row r="85" spans="3:38" x14ac:dyDescent="0.25">
      <c r="C85" s="45">
        <v>43286.425694444442</v>
      </c>
      <c r="D85" s="46"/>
      <c r="E85" s="143" t="s">
        <v>36</v>
      </c>
      <c r="F85" s="143"/>
      <c r="G85" s="143"/>
      <c r="I85" s="13">
        <v>80</v>
      </c>
      <c r="J85" s="20">
        <v>43875.42291666667</v>
      </c>
      <c r="K85" s="21"/>
      <c r="L85" s="151"/>
      <c r="M85" s="151"/>
      <c r="N85" s="152"/>
      <c r="Q85" s="42">
        <v>44035.37777777778</v>
      </c>
      <c r="R85" s="134"/>
      <c r="AE85" s="42">
        <v>43882.518750000003</v>
      </c>
      <c r="AL85" s="42"/>
    </row>
    <row r="86" spans="3:38" x14ac:dyDescent="0.25">
      <c r="C86" s="45">
        <v>43346.416666666664</v>
      </c>
      <c r="D86" s="46"/>
      <c r="E86" s="143" t="s">
        <v>36</v>
      </c>
      <c r="F86" s="143"/>
      <c r="G86" s="143"/>
      <c r="I86" s="13">
        <v>81</v>
      </c>
      <c r="J86" s="20">
        <v>43873.57916666667</v>
      </c>
      <c r="K86" s="21"/>
      <c r="L86" s="151"/>
      <c r="M86" s="151"/>
      <c r="N86" s="152"/>
      <c r="Q86" s="42">
        <v>44040.47152777778</v>
      </c>
      <c r="R86" s="134"/>
      <c r="AE86" s="42">
        <v>43882.57916666667</v>
      </c>
      <c r="AL86" s="42"/>
    </row>
    <row r="87" spans="3:38" x14ac:dyDescent="0.25">
      <c r="C87" s="45">
        <v>43521</v>
      </c>
      <c r="D87" s="46"/>
      <c r="E87" s="143" t="s">
        <v>176</v>
      </c>
      <c r="F87" s="143"/>
      <c r="G87" s="143"/>
      <c r="I87" s="13">
        <v>82</v>
      </c>
      <c r="J87" s="20">
        <v>43873.57916666667</v>
      </c>
      <c r="K87" s="21"/>
      <c r="L87" s="151"/>
      <c r="M87" s="151"/>
      <c r="N87" s="152"/>
      <c r="Q87" s="42">
        <v>44027.634722222225</v>
      </c>
      <c r="R87" s="134"/>
      <c r="AE87" s="42">
        <v>43889.572222222225</v>
      </c>
      <c r="AL87" s="42"/>
    </row>
    <row r="88" spans="3:38" x14ac:dyDescent="0.25">
      <c r="C88" s="45">
        <v>43517</v>
      </c>
      <c r="D88" s="46"/>
      <c r="E88" s="143" t="s">
        <v>190</v>
      </c>
      <c r="F88" s="143"/>
      <c r="G88" s="143"/>
      <c r="I88" s="13">
        <v>83</v>
      </c>
      <c r="J88" s="20">
        <v>43873.481944444444</v>
      </c>
      <c r="K88" s="21"/>
      <c r="L88" s="151"/>
      <c r="M88" s="151"/>
      <c r="N88" s="152"/>
      <c r="Q88" s="42">
        <v>44033.372916666667</v>
      </c>
      <c r="R88" s="134"/>
      <c r="AE88" s="42">
        <v>43889.53125</v>
      </c>
      <c r="AL88" s="42"/>
    </row>
    <row r="89" spans="3:38" x14ac:dyDescent="0.25">
      <c r="C89" s="45">
        <v>43524</v>
      </c>
      <c r="D89" s="46"/>
      <c r="E89" s="143" t="s">
        <v>204</v>
      </c>
      <c r="F89" s="143"/>
      <c r="G89" s="143"/>
      <c r="I89" s="13">
        <v>84</v>
      </c>
      <c r="J89" s="20">
        <v>43880.370833333334</v>
      </c>
      <c r="K89" s="21"/>
      <c r="L89" s="151"/>
      <c r="M89" s="151"/>
      <c r="N89" s="152"/>
      <c r="Q89" s="42">
        <v>44027.365972222222</v>
      </c>
      <c r="R89" s="134"/>
      <c r="AE89" s="42">
        <v>43889.497916666667</v>
      </c>
      <c r="AL89" s="42"/>
    </row>
    <row r="90" spans="3:38" x14ac:dyDescent="0.25">
      <c r="C90" s="45">
        <v>43524</v>
      </c>
      <c r="D90" s="46"/>
      <c r="E90" s="143" t="s">
        <v>204</v>
      </c>
      <c r="F90" s="143"/>
      <c r="G90" s="143"/>
      <c r="I90" s="13">
        <v>85</v>
      </c>
      <c r="J90" s="20">
        <v>43878.57916666667</v>
      </c>
      <c r="K90" s="21"/>
      <c r="L90" s="151"/>
      <c r="M90" s="151"/>
      <c r="N90" s="152"/>
      <c r="Q90" s="42">
        <v>44057.459027777775</v>
      </c>
      <c r="AE90" s="42">
        <v>43889.563888888886</v>
      </c>
      <c r="AL90" s="42"/>
    </row>
    <row r="91" spans="3:38" x14ac:dyDescent="0.25">
      <c r="C91" s="45">
        <v>43531</v>
      </c>
      <c r="D91" s="46"/>
      <c r="E91" s="143" t="s">
        <v>204</v>
      </c>
      <c r="F91" s="143"/>
      <c r="G91" s="143"/>
      <c r="I91" s="13">
        <v>86</v>
      </c>
      <c r="J91" s="20">
        <v>43861.393055555556</v>
      </c>
      <c r="K91" s="21"/>
      <c r="L91" s="151"/>
      <c r="M91" s="151"/>
      <c r="N91" s="152"/>
      <c r="Q91" s="42">
        <v>44071.486805555556</v>
      </c>
      <c r="AE91" s="42">
        <v>43889.585416666669</v>
      </c>
      <c r="AL91" s="42"/>
    </row>
    <row r="92" spans="3:38" x14ac:dyDescent="0.25">
      <c r="C92" s="45">
        <v>43530</v>
      </c>
      <c r="D92" s="46"/>
      <c r="E92" s="143" t="s">
        <v>220</v>
      </c>
      <c r="F92" s="143"/>
      <c r="G92" s="143"/>
      <c r="I92" s="13">
        <v>87</v>
      </c>
      <c r="J92" s="20">
        <v>43906.572916666664</v>
      </c>
      <c r="K92" s="21"/>
      <c r="L92" s="151"/>
      <c r="M92" s="151"/>
      <c r="N92" s="152"/>
      <c r="Q92" s="42">
        <v>44055.379861111112</v>
      </c>
      <c r="AE92" s="42">
        <v>43861.595833333333</v>
      </c>
      <c r="AL92" s="42"/>
    </row>
    <row r="93" spans="3:38" x14ac:dyDescent="0.25">
      <c r="C93" s="45">
        <v>43530</v>
      </c>
      <c r="D93" s="46"/>
      <c r="E93" s="143" t="s">
        <v>161</v>
      </c>
      <c r="F93" s="143"/>
      <c r="G93" s="143"/>
      <c r="I93" s="13">
        <v>88</v>
      </c>
      <c r="J93" s="20">
        <v>43906.572916666664</v>
      </c>
      <c r="K93" s="21"/>
      <c r="L93" s="151"/>
      <c r="M93" s="151"/>
      <c r="N93" s="152"/>
      <c r="Q93" s="42">
        <v>44061.621527777781</v>
      </c>
      <c r="AE93" s="42">
        <v>43861.615972222222</v>
      </c>
      <c r="AL93" s="42"/>
    </row>
    <row r="94" spans="3:38" x14ac:dyDescent="0.25">
      <c r="C94" s="45">
        <v>43530</v>
      </c>
      <c r="D94" s="46"/>
      <c r="E94" s="143" t="s">
        <v>161</v>
      </c>
      <c r="F94" s="143"/>
      <c r="G94" s="143"/>
      <c r="I94" s="13">
        <v>89</v>
      </c>
      <c r="J94" s="20">
        <v>43892.566666666666</v>
      </c>
      <c r="K94" s="21"/>
      <c r="L94" s="151"/>
      <c r="M94" s="151"/>
      <c r="N94" s="152"/>
      <c r="Q94" s="42">
        <v>44071.602083333331</v>
      </c>
      <c r="AE94" s="42">
        <v>43889.602777777778</v>
      </c>
      <c r="AL94" s="42"/>
    </row>
    <row r="95" spans="3:38" x14ac:dyDescent="0.25">
      <c r="C95" s="45">
        <v>43530</v>
      </c>
      <c r="D95" s="46"/>
      <c r="E95" s="143" t="s">
        <v>221</v>
      </c>
      <c r="F95" s="143"/>
      <c r="G95" s="143"/>
      <c r="I95" s="13">
        <v>90</v>
      </c>
      <c r="J95" s="20">
        <v>43892.566666666666</v>
      </c>
      <c r="K95" s="21"/>
      <c r="L95" s="151"/>
      <c r="M95" s="151"/>
      <c r="N95" s="152"/>
      <c r="Q95" s="42">
        <v>44048.374305555553</v>
      </c>
      <c r="AE95" s="86">
        <v>43903.55</v>
      </c>
      <c r="AL95" s="42"/>
    </row>
    <row r="96" spans="3:38" x14ac:dyDescent="0.25">
      <c r="C96" s="45">
        <v>43530</v>
      </c>
      <c r="D96" s="46"/>
      <c r="E96" s="143"/>
      <c r="F96" s="143"/>
      <c r="G96" s="143"/>
      <c r="I96" s="13">
        <v>91</v>
      </c>
      <c r="J96" s="20">
        <v>43893.574305555558</v>
      </c>
      <c r="K96" s="21"/>
      <c r="L96" s="151"/>
      <c r="M96" s="151"/>
      <c r="N96" s="152"/>
      <c r="Q96" s="42">
        <v>44061.379861111112</v>
      </c>
      <c r="AE96" s="42">
        <v>43903.570833333331</v>
      </c>
      <c r="AL96" s="42"/>
    </row>
    <row r="97" spans="3:38" x14ac:dyDescent="0.25">
      <c r="C97" s="45">
        <v>43556</v>
      </c>
      <c r="D97" s="46"/>
      <c r="E97" s="143" t="s">
        <v>146</v>
      </c>
      <c r="F97" s="143"/>
      <c r="G97" s="143"/>
      <c r="I97" s="13">
        <v>92</v>
      </c>
      <c r="J97" s="20">
        <v>43971.379861111112</v>
      </c>
      <c r="K97" s="21"/>
      <c r="L97" s="151"/>
      <c r="M97" s="151"/>
      <c r="N97" s="152"/>
      <c r="Q97" s="42">
        <v>44047.691666666666</v>
      </c>
      <c r="AE97" s="42">
        <v>43895.571527777778</v>
      </c>
      <c r="AL97" s="42"/>
    </row>
    <row r="98" spans="3:38" x14ac:dyDescent="0.25">
      <c r="C98" s="45">
        <v>43556</v>
      </c>
      <c r="D98" s="46"/>
      <c r="E98" s="143" t="s">
        <v>146</v>
      </c>
      <c r="F98" s="143"/>
      <c r="G98" s="143"/>
      <c r="I98" s="13">
        <v>93</v>
      </c>
      <c r="J98" s="20">
        <v>43999.433333333334</v>
      </c>
      <c r="K98" s="21"/>
      <c r="L98" s="151"/>
      <c r="M98" s="151"/>
      <c r="N98" s="152"/>
      <c r="Q98" s="42">
        <v>44118.672222222223</v>
      </c>
      <c r="AE98" s="42">
        <v>43903.531944444447</v>
      </c>
      <c r="AL98" s="42"/>
    </row>
    <row r="99" spans="3:38" x14ac:dyDescent="0.25">
      <c r="C99" s="45">
        <v>43564</v>
      </c>
      <c r="D99" s="46"/>
      <c r="E99" s="143" t="s">
        <v>220</v>
      </c>
      <c r="F99" s="143"/>
      <c r="G99" s="143"/>
      <c r="I99" s="13">
        <v>94</v>
      </c>
      <c r="J99" s="20">
        <v>43999.565972222219</v>
      </c>
      <c r="K99" s="21"/>
      <c r="L99" s="151"/>
      <c r="M99" s="151"/>
      <c r="N99" s="152"/>
      <c r="Q99" s="42">
        <v>44075.422222222223</v>
      </c>
      <c r="AE99" s="42">
        <v>43903.64166666667</v>
      </c>
      <c r="AL99" s="42"/>
    </row>
    <row r="100" spans="3:38" x14ac:dyDescent="0.25">
      <c r="C100" s="45">
        <v>43565</v>
      </c>
      <c r="D100" s="46"/>
      <c r="E100" s="143" t="s">
        <v>37</v>
      </c>
      <c r="F100" s="143"/>
      <c r="G100" s="143"/>
      <c r="I100" s="13">
        <v>95</v>
      </c>
      <c r="J100" s="20">
        <v>44042.604166666664</v>
      </c>
      <c r="K100" s="21"/>
      <c r="L100" s="151"/>
      <c r="M100" s="151"/>
      <c r="N100" s="152"/>
      <c r="Q100" s="42">
        <v>44134.694444444445</v>
      </c>
      <c r="AE100" s="42">
        <v>43895.614583333336</v>
      </c>
      <c r="AL100" s="42"/>
    </row>
    <row r="101" spans="3:38" x14ac:dyDescent="0.25">
      <c r="C101" s="45">
        <v>43565</v>
      </c>
      <c r="D101" s="46"/>
      <c r="E101" s="143" t="s">
        <v>37</v>
      </c>
      <c r="F101" s="143"/>
      <c r="G101" s="143"/>
      <c r="I101" s="13">
        <v>96</v>
      </c>
      <c r="J101" s="20">
        <v>44082.379861111112</v>
      </c>
      <c r="K101" s="21"/>
      <c r="L101" s="151"/>
      <c r="M101" s="151"/>
      <c r="N101" s="152"/>
      <c r="Q101" s="42">
        <v>44120.376388888886</v>
      </c>
      <c r="AE101" s="42">
        <v>43895.636805555558</v>
      </c>
      <c r="AL101" s="42"/>
    </row>
    <row r="102" spans="3:38" x14ac:dyDescent="0.25">
      <c r="C102" s="45">
        <v>43565</v>
      </c>
      <c r="D102" s="46"/>
      <c r="E102" s="143" t="s">
        <v>285</v>
      </c>
      <c r="F102" s="143"/>
      <c r="G102" s="143"/>
      <c r="I102" s="13">
        <v>97</v>
      </c>
      <c r="J102" s="20">
        <v>44118.57708333333</v>
      </c>
      <c r="K102" s="21"/>
      <c r="L102" s="151"/>
      <c r="M102" s="151"/>
      <c r="N102" s="152"/>
      <c r="Q102" s="42">
        <v>44133.597916666666</v>
      </c>
      <c r="AE102" s="42">
        <v>43903.574999999997</v>
      </c>
      <c r="AL102" s="42"/>
    </row>
    <row r="103" spans="3:38" x14ac:dyDescent="0.25">
      <c r="C103" s="45">
        <v>43565</v>
      </c>
      <c r="D103" s="46"/>
      <c r="E103" s="143" t="s">
        <v>190</v>
      </c>
      <c r="F103" s="143"/>
      <c r="G103" s="143"/>
      <c r="I103" s="13">
        <v>98</v>
      </c>
      <c r="J103" s="20">
        <v>44098.393055555556</v>
      </c>
      <c r="K103" s="21"/>
      <c r="L103" s="151"/>
      <c r="M103" s="151"/>
      <c r="N103" s="152"/>
      <c r="Q103" s="42">
        <v>44089.600694444445</v>
      </c>
      <c r="AE103" s="42">
        <v>43903.612500000003</v>
      </c>
      <c r="AL103" s="42"/>
    </row>
    <row r="104" spans="3:38" ht="15.75" thickBot="1" x14ac:dyDescent="0.3">
      <c r="C104" s="45">
        <v>43565</v>
      </c>
      <c r="D104" s="46"/>
      <c r="E104" t="s">
        <v>288</v>
      </c>
      <c r="I104" s="13">
        <v>99</v>
      </c>
      <c r="J104" s="20">
        <v>44110.457638888889</v>
      </c>
      <c r="K104" s="21"/>
      <c r="L104" s="151"/>
      <c r="M104" s="151"/>
      <c r="N104" s="152"/>
      <c r="Q104" s="42">
        <v>44089.387499999997</v>
      </c>
      <c r="AE104" s="42">
        <v>43903.570833333331</v>
      </c>
      <c r="AL104" s="42"/>
    </row>
    <row r="105" spans="3:38" ht="15.75" thickBot="1" x14ac:dyDescent="0.3">
      <c r="C105" s="45">
        <v>43566</v>
      </c>
      <c r="D105" s="46"/>
      <c r="E105" t="s">
        <v>291</v>
      </c>
      <c r="I105" s="3">
        <v>100</v>
      </c>
      <c r="J105" s="41">
        <v>44118.57708333333</v>
      </c>
      <c r="K105" s="4"/>
      <c r="L105" s="4"/>
      <c r="M105" s="5"/>
      <c r="N105" s="6"/>
      <c r="Q105" s="42">
        <v>44133.408333333333</v>
      </c>
      <c r="AE105" s="42">
        <v>43903.587500000001</v>
      </c>
      <c r="AL105" s="42"/>
    </row>
    <row r="106" spans="3:38" x14ac:dyDescent="0.25">
      <c r="C106" s="45">
        <v>43598</v>
      </c>
      <c r="D106" s="46"/>
      <c r="E106" t="s">
        <v>313</v>
      </c>
      <c r="J106" s="42">
        <v>44118.351388888892</v>
      </c>
      <c r="Q106" s="42">
        <v>44120.376388888886</v>
      </c>
      <c r="AE106" s="42">
        <v>43895.600694444445</v>
      </c>
      <c r="AL106" s="42"/>
    </row>
    <row r="107" spans="3:38" x14ac:dyDescent="0.25">
      <c r="C107" s="45">
        <v>43598</v>
      </c>
      <c r="D107" s="46"/>
      <c r="E107" t="s">
        <v>313</v>
      </c>
      <c r="J107" s="42">
        <v>44099.356249999997</v>
      </c>
      <c r="Q107" s="42">
        <v>44134.694444444445</v>
      </c>
      <c r="AE107" s="42">
        <v>43895.600694444445</v>
      </c>
      <c r="AL107" s="42"/>
    </row>
    <row r="108" spans="3:38" x14ac:dyDescent="0.25">
      <c r="C108" s="45">
        <v>43587</v>
      </c>
      <c r="D108" s="46"/>
      <c r="E108" t="s">
        <v>204</v>
      </c>
      <c r="J108" s="42">
        <v>44083.382638888892</v>
      </c>
      <c r="Q108" s="42">
        <v>44111.689583333333</v>
      </c>
      <c r="AE108" s="42">
        <v>43903.613888888889</v>
      </c>
      <c r="AL108" s="42"/>
    </row>
    <row r="109" spans="3:38" x14ac:dyDescent="0.25">
      <c r="C109" s="45">
        <v>43579</v>
      </c>
      <c r="D109" s="46"/>
      <c r="E109" t="s">
        <v>319</v>
      </c>
      <c r="J109" s="42"/>
      <c r="AE109" s="42">
        <v>43895.577777777777</v>
      </c>
      <c r="AL109" s="42"/>
    </row>
    <row r="110" spans="3:38" x14ac:dyDescent="0.25">
      <c r="C110" s="45">
        <v>43579</v>
      </c>
      <c r="D110" s="46"/>
      <c r="AE110" s="42">
        <v>43895.616666666669</v>
      </c>
      <c r="AL110" s="42"/>
    </row>
    <row r="111" spans="3:38" x14ac:dyDescent="0.25">
      <c r="C111" s="45">
        <v>43610</v>
      </c>
      <c r="D111" s="46"/>
      <c r="E111" t="s">
        <v>140</v>
      </c>
      <c r="AE111" s="42">
        <v>43938.57916666667</v>
      </c>
      <c r="AF111" s="87"/>
      <c r="AL111" s="42"/>
    </row>
    <row r="112" spans="3:38" x14ac:dyDescent="0.25">
      <c r="C112" s="45">
        <v>43610</v>
      </c>
      <c r="D112" s="46"/>
      <c r="E112" t="s">
        <v>140</v>
      </c>
      <c r="AE112" s="42">
        <v>43952.546527777777</v>
      </c>
      <c r="AF112" s="87"/>
      <c r="AL112" s="42"/>
    </row>
    <row r="113" spans="3:38" x14ac:dyDescent="0.25">
      <c r="C113" s="45">
        <v>43610</v>
      </c>
      <c r="D113" s="46"/>
      <c r="E113" t="s">
        <v>204</v>
      </c>
      <c r="AE113" s="42">
        <v>43938.553472222222</v>
      </c>
      <c r="AF113" s="87"/>
      <c r="AL113" s="42"/>
    </row>
    <row r="114" spans="3:38" x14ac:dyDescent="0.25">
      <c r="C114" s="45">
        <v>43610</v>
      </c>
      <c r="D114" s="46"/>
      <c r="E114" t="s">
        <v>204</v>
      </c>
      <c r="AE114" s="42">
        <v>43938.543749999997</v>
      </c>
      <c r="AF114" s="87"/>
      <c r="AL114" s="42"/>
    </row>
    <row r="115" spans="3:38" x14ac:dyDescent="0.25">
      <c r="C115" s="45">
        <v>43580</v>
      </c>
      <c r="D115" s="46"/>
      <c r="E115" t="s">
        <v>322</v>
      </c>
      <c r="AE115" s="42">
        <v>43952.539583333331</v>
      </c>
      <c r="AF115" s="87"/>
      <c r="AL115" s="42"/>
    </row>
    <row r="116" spans="3:38" x14ac:dyDescent="0.25">
      <c r="C116" s="45">
        <v>43601</v>
      </c>
      <c r="D116" s="46"/>
      <c r="E116" t="s">
        <v>204</v>
      </c>
      <c r="AE116" s="42">
        <v>43952.607638888891</v>
      </c>
      <c r="AF116" s="87"/>
      <c r="AL116" s="42"/>
    </row>
    <row r="117" spans="3:38" x14ac:dyDescent="0.25">
      <c r="C117" s="45">
        <v>43601</v>
      </c>
      <c r="D117" s="46"/>
      <c r="E117" t="s">
        <v>204</v>
      </c>
      <c r="AE117" s="42">
        <v>43930.557638888888</v>
      </c>
      <c r="AF117" s="87"/>
      <c r="AL117" s="42"/>
    </row>
    <row r="118" spans="3:38" x14ac:dyDescent="0.25">
      <c r="C118" s="45">
        <v>43606</v>
      </c>
      <c r="D118" s="46"/>
      <c r="E118" t="s">
        <v>347</v>
      </c>
      <c r="AE118" s="42">
        <v>43930.588888888888</v>
      </c>
      <c r="AF118" s="87"/>
      <c r="AL118" s="42"/>
    </row>
    <row r="119" spans="3:38" x14ac:dyDescent="0.25">
      <c r="C119" s="45">
        <v>43606</v>
      </c>
      <c r="D119" s="46"/>
      <c r="E119" t="s">
        <v>347</v>
      </c>
      <c r="AE119" s="42">
        <v>43952.554861111108</v>
      </c>
      <c r="AF119" s="87"/>
      <c r="AL119" s="42"/>
    </row>
    <row r="120" spans="3:38" x14ac:dyDescent="0.25">
      <c r="C120" s="45">
        <v>43606</v>
      </c>
      <c r="D120" s="46"/>
      <c r="E120" t="s">
        <v>348</v>
      </c>
      <c r="AE120" s="42">
        <v>43952.584722222222</v>
      </c>
      <c r="AF120" s="87"/>
      <c r="AL120" s="42"/>
    </row>
    <row r="121" spans="3:38" x14ac:dyDescent="0.25">
      <c r="C121" s="45">
        <v>43608</v>
      </c>
      <c r="D121" s="46"/>
      <c r="E121" t="s">
        <v>353</v>
      </c>
      <c r="AE121" s="42">
        <v>43938.557638888888</v>
      </c>
      <c r="AF121" s="87"/>
      <c r="AL121" s="42"/>
    </row>
    <row r="122" spans="3:38" x14ac:dyDescent="0.25">
      <c r="C122" s="45">
        <v>43608</v>
      </c>
      <c r="D122" s="46"/>
      <c r="E122" t="s">
        <v>353</v>
      </c>
      <c r="AE122" s="42">
        <v>43945.54583333333</v>
      </c>
      <c r="AF122" s="87"/>
      <c r="AL122" s="42"/>
    </row>
    <row r="123" spans="3:38" x14ac:dyDescent="0.25">
      <c r="C123" s="45">
        <v>43608</v>
      </c>
      <c r="D123" s="46"/>
      <c r="E123" t="s">
        <v>291</v>
      </c>
      <c r="AE123" s="42">
        <v>43952.612500000003</v>
      </c>
      <c r="AF123" s="87"/>
      <c r="AL123" s="42"/>
    </row>
    <row r="124" spans="3:38" x14ac:dyDescent="0.25">
      <c r="C124" s="45">
        <v>43613</v>
      </c>
      <c r="D124" s="46"/>
      <c r="E124" t="s">
        <v>359</v>
      </c>
      <c r="AE124" s="42">
        <v>43938.53125</v>
      </c>
      <c r="AF124" s="87"/>
      <c r="AL124" s="42"/>
    </row>
    <row r="125" spans="3:38" x14ac:dyDescent="0.25">
      <c r="C125" s="45">
        <v>43613</v>
      </c>
      <c r="D125" s="46"/>
      <c r="E125" t="s">
        <v>204</v>
      </c>
      <c r="AE125" s="42">
        <v>43930.668749999997</v>
      </c>
      <c r="AF125" s="87"/>
      <c r="AL125" s="42"/>
    </row>
    <row r="126" spans="3:38" x14ac:dyDescent="0.25">
      <c r="C126" s="45">
        <v>43613</v>
      </c>
      <c r="D126" s="46"/>
      <c r="E126" t="s">
        <v>291</v>
      </c>
      <c r="AE126" s="42">
        <v>43980.606249999997</v>
      </c>
      <c r="AF126" s="95"/>
      <c r="AL126" s="42"/>
    </row>
    <row r="127" spans="3:38" x14ac:dyDescent="0.25">
      <c r="C127" s="45">
        <v>43613</v>
      </c>
      <c r="D127" s="46"/>
      <c r="E127" t="s">
        <v>291</v>
      </c>
      <c r="AE127" s="42">
        <v>43980.531944444447</v>
      </c>
      <c r="AF127" s="95"/>
      <c r="AL127" s="42"/>
    </row>
    <row r="128" spans="3:38" x14ac:dyDescent="0.25">
      <c r="C128" s="45">
        <v>43613</v>
      </c>
      <c r="D128" s="46"/>
      <c r="E128" t="s">
        <v>204</v>
      </c>
      <c r="AE128" s="42">
        <v>43972.568749999999</v>
      </c>
      <c r="AF128" s="95"/>
      <c r="AL128" s="42"/>
    </row>
    <row r="129" spans="3:38" x14ac:dyDescent="0.25">
      <c r="C129" s="45">
        <v>43615</v>
      </c>
      <c r="D129" s="46"/>
      <c r="E129" t="s">
        <v>291</v>
      </c>
      <c r="AE129" s="42">
        <v>43972.586111111108</v>
      </c>
      <c r="AF129" s="95"/>
      <c r="AL129" s="42"/>
    </row>
    <row r="130" spans="3:38" x14ac:dyDescent="0.25">
      <c r="C130" s="45">
        <v>43615</v>
      </c>
      <c r="D130" s="46"/>
      <c r="E130" t="s">
        <v>291</v>
      </c>
      <c r="AE130" s="42">
        <v>43972.594444444447</v>
      </c>
      <c r="AF130" s="95"/>
      <c r="AL130" s="42"/>
    </row>
    <row r="131" spans="3:38" x14ac:dyDescent="0.25">
      <c r="C131" s="45">
        <v>43615</v>
      </c>
      <c r="D131" s="46"/>
      <c r="E131" t="s">
        <v>204</v>
      </c>
      <c r="AE131" s="42">
        <v>43980.57708333333</v>
      </c>
      <c r="AF131" s="95"/>
      <c r="AL131" s="42"/>
    </row>
    <row r="132" spans="3:38" x14ac:dyDescent="0.25">
      <c r="C132" s="45">
        <v>43620</v>
      </c>
      <c r="D132" s="46"/>
      <c r="E132" t="s">
        <v>204</v>
      </c>
      <c r="AE132" s="42">
        <v>43972.59375</v>
      </c>
      <c r="AF132" s="95"/>
      <c r="AL132" s="42"/>
    </row>
    <row r="133" spans="3:38" x14ac:dyDescent="0.25">
      <c r="C133" s="45">
        <v>43620</v>
      </c>
      <c r="D133" s="46"/>
      <c r="E133" t="s">
        <v>291</v>
      </c>
      <c r="AE133" s="42">
        <v>43980.606249999997</v>
      </c>
      <c r="AF133" s="95"/>
      <c r="AL133" s="42"/>
    </row>
    <row r="134" spans="3:38" x14ac:dyDescent="0.25">
      <c r="C134" s="45">
        <v>43621</v>
      </c>
      <c r="D134" s="46"/>
      <c r="E134" t="s">
        <v>291</v>
      </c>
      <c r="AE134" s="42">
        <v>43980.620833333334</v>
      </c>
      <c r="AF134" s="95"/>
      <c r="AL134" s="42"/>
    </row>
    <row r="135" spans="3:38" x14ac:dyDescent="0.25">
      <c r="C135" s="45">
        <v>43622</v>
      </c>
      <c r="D135" s="46"/>
      <c r="E135" t="s">
        <v>291</v>
      </c>
      <c r="AE135" s="42">
        <v>43972.582638888889</v>
      </c>
      <c r="AF135" s="95"/>
      <c r="AL135" s="42"/>
    </row>
    <row r="136" spans="3:38" x14ac:dyDescent="0.25">
      <c r="C136" s="45">
        <v>43623</v>
      </c>
      <c r="D136" s="46"/>
      <c r="E136" t="s">
        <v>291</v>
      </c>
      <c r="AE136" s="42">
        <v>43980.540972222225</v>
      </c>
      <c r="AF136" s="95"/>
      <c r="AL136" s="42"/>
    </row>
    <row r="137" spans="3:38" x14ac:dyDescent="0.25">
      <c r="C137" s="45">
        <v>43626</v>
      </c>
      <c r="D137" s="46"/>
      <c r="E137" t="s">
        <v>146</v>
      </c>
      <c r="AE137" s="42">
        <v>43972.633333333331</v>
      </c>
      <c r="AF137" s="95"/>
      <c r="AL137" s="42"/>
    </row>
    <row r="138" spans="3:38" x14ac:dyDescent="0.25">
      <c r="C138" s="45">
        <v>43626</v>
      </c>
      <c r="D138" s="46"/>
      <c r="E138" t="s">
        <v>291</v>
      </c>
      <c r="AE138" s="42">
        <v>43965.607638888891</v>
      </c>
      <c r="AF138" s="98"/>
      <c r="AL138" s="42"/>
    </row>
    <row r="139" spans="3:38" x14ac:dyDescent="0.25">
      <c r="C139" s="45">
        <v>43628</v>
      </c>
      <c r="D139" s="46"/>
      <c r="E139" t="s">
        <v>291</v>
      </c>
      <c r="AE139" s="42">
        <v>44001.57708333333</v>
      </c>
      <c r="AF139" s="118"/>
      <c r="AL139" s="42"/>
    </row>
    <row r="140" spans="3:38" x14ac:dyDescent="0.25">
      <c r="C140" s="45">
        <v>43635</v>
      </c>
      <c r="D140" s="46"/>
      <c r="E140" t="s">
        <v>146</v>
      </c>
      <c r="AE140" s="42">
        <v>44001.543055555558</v>
      </c>
      <c r="AF140" s="118"/>
      <c r="AL140" s="42"/>
    </row>
    <row r="141" spans="3:38" x14ac:dyDescent="0.25">
      <c r="C141" s="45">
        <v>43637</v>
      </c>
      <c r="D141" s="46"/>
      <c r="E141" t="s">
        <v>146</v>
      </c>
      <c r="AE141" s="42">
        <v>43987.522222222222</v>
      </c>
      <c r="AF141" s="118"/>
      <c r="AL141" s="42"/>
    </row>
    <row r="142" spans="3:38" x14ac:dyDescent="0.25">
      <c r="C142" s="45">
        <v>43647</v>
      </c>
      <c r="D142" s="46"/>
      <c r="E142" t="s">
        <v>414</v>
      </c>
      <c r="AE142" s="42">
        <v>44001.553472222222</v>
      </c>
      <c r="AF142" s="118"/>
      <c r="AL142" s="42"/>
    </row>
    <row r="143" spans="3:38" x14ac:dyDescent="0.25">
      <c r="C143" s="45">
        <v>43647</v>
      </c>
      <c r="D143" s="46"/>
      <c r="E143" t="s">
        <v>415</v>
      </c>
      <c r="AE143" s="42">
        <v>43987.566666666666</v>
      </c>
      <c r="AF143" s="118"/>
      <c r="AL143" s="42"/>
    </row>
    <row r="144" spans="3:38" x14ac:dyDescent="0.25">
      <c r="C144" s="45">
        <v>43647</v>
      </c>
      <c r="D144" s="46"/>
      <c r="E144" t="s">
        <v>415</v>
      </c>
      <c r="AE144" s="42">
        <v>44001.525694444441</v>
      </c>
      <c r="AF144" s="118"/>
      <c r="AL144" s="42"/>
    </row>
    <row r="145" spans="3:38" x14ac:dyDescent="0.25">
      <c r="C145" s="45">
        <v>43647</v>
      </c>
      <c r="D145" s="46"/>
      <c r="E145" t="s">
        <v>415</v>
      </c>
      <c r="AE145" s="42">
        <v>43987.540277777778</v>
      </c>
      <c r="AF145" s="118"/>
      <c r="AL145" s="42"/>
    </row>
    <row r="146" spans="3:38" x14ac:dyDescent="0.25">
      <c r="C146" s="45">
        <v>43647</v>
      </c>
      <c r="D146" s="46"/>
      <c r="E146" t="s">
        <v>416</v>
      </c>
      <c r="AE146" s="42">
        <v>43987.56527777778</v>
      </c>
      <c r="AF146" s="118"/>
      <c r="AL146" s="42"/>
    </row>
    <row r="147" spans="3:38" x14ac:dyDescent="0.25">
      <c r="C147" s="45">
        <v>43647</v>
      </c>
      <c r="D147" s="46"/>
      <c r="E147" t="s">
        <v>291</v>
      </c>
      <c r="AE147" s="42">
        <v>43987.609027777777</v>
      </c>
      <c r="AF147" s="118"/>
      <c r="AL147" s="42"/>
    </row>
    <row r="148" spans="3:38" x14ac:dyDescent="0.25">
      <c r="C148" s="45">
        <v>43643</v>
      </c>
      <c r="D148" s="46"/>
      <c r="E148" t="s">
        <v>146</v>
      </c>
      <c r="AE148" s="42">
        <v>44001.576388888891</v>
      </c>
      <c r="AF148" s="118"/>
      <c r="AL148" s="42"/>
    </row>
    <row r="149" spans="3:38" x14ac:dyDescent="0.25">
      <c r="C149" s="45">
        <v>43643</v>
      </c>
      <c r="D149" s="46"/>
      <c r="E149" t="s">
        <v>418</v>
      </c>
      <c r="AE149" s="42">
        <v>43987.59652777778</v>
      </c>
      <c r="AF149" s="118"/>
      <c r="AL149" s="42"/>
    </row>
    <row r="150" spans="3:38" x14ac:dyDescent="0.25">
      <c r="C150" s="45">
        <v>43643</v>
      </c>
      <c r="D150" s="46"/>
      <c r="E150" t="s">
        <v>146</v>
      </c>
      <c r="AE150" s="42">
        <v>43987.538888888892</v>
      </c>
      <c r="AF150" s="118"/>
      <c r="AL150" s="42"/>
    </row>
    <row r="151" spans="3:38" x14ac:dyDescent="0.25">
      <c r="C151" s="45">
        <v>43643</v>
      </c>
      <c r="D151" s="46"/>
      <c r="E151" t="s">
        <v>419</v>
      </c>
      <c r="AE151" s="42">
        <v>44029.631249999999</v>
      </c>
      <c r="AF151" s="130"/>
      <c r="AL151" s="42"/>
    </row>
    <row r="152" spans="3:38" x14ac:dyDescent="0.25">
      <c r="C152" s="45">
        <v>43650</v>
      </c>
      <c r="D152" s="46"/>
      <c r="E152" t="s">
        <v>291</v>
      </c>
      <c r="AE152" s="42">
        <v>44029.539583333331</v>
      </c>
      <c r="AF152" s="130"/>
      <c r="AL152" s="42"/>
    </row>
    <row r="153" spans="3:38" x14ac:dyDescent="0.25">
      <c r="C153" s="45">
        <v>43650</v>
      </c>
      <c r="D153" s="46"/>
      <c r="E153" t="s">
        <v>146</v>
      </c>
      <c r="AE153" s="42">
        <v>44014.630555555559</v>
      </c>
      <c r="AF153" s="130"/>
      <c r="AL153" s="42"/>
    </row>
    <row r="154" spans="3:38" x14ac:dyDescent="0.25">
      <c r="C154" s="45">
        <v>43650</v>
      </c>
      <c r="D154" s="46"/>
      <c r="E154" t="s">
        <v>291</v>
      </c>
      <c r="AE154" s="42">
        <v>44014.59097222222</v>
      </c>
      <c r="AF154" s="130"/>
      <c r="AL154" s="42"/>
    </row>
    <row r="155" spans="3:38" x14ac:dyDescent="0.25">
      <c r="C155" s="45">
        <v>43650</v>
      </c>
      <c r="D155" s="46"/>
      <c r="E155" t="s">
        <v>291</v>
      </c>
      <c r="AE155" s="42">
        <v>44029.57916666667</v>
      </c>
      <c r="AF155" s="130"/>
      <c r="AL155" s="42"/>
    </row>
    <row r="156" spans="3:38" x14ac:dyDescent="0.25">
      <c r="C156" s="45">
        <v>43649</v>
      </c>
      <c r="D156" s="46"/>
      <c r="E156" t="s">
        <v>291</v>
      </c>
      <c r="AE156" s="42">
        <v>44029.595833333333</v>
      </c>
      <c r="AF156" s="130"/>
      <c r="AL156" s="42"/>
    </row>
    <row r="157" spans="3:38" x14ac:dyDescent="0.25">
      <c r="C157" s="45">
        <v>43663</v>
      </c>
      <c r="D157" s="46"/>
      <c r="E157" t="s">
        <v>428</v>
      </c>
      <c r="AE157" s="42">
        <v>44029.563194444447</v>
      </c>
      <c r="AF157" s="130"/>
      <c r="AL157" s="42"/>
    </row>
    <row r="158" spans="3:38" x14ac:dyDescent="0.25">
      <c r="C158" s="45">
        <v>43649</v>
      </c>
      <c r="D158" s="46"/>
      <c r="E158" t="s">
        <v>291</v>
      </c>
      <c r="AE158" s="42">
        <v>44029.625694444447</v>
      </c>
      <c r="AF158" s="130"/>
      <c r="AL158" s="42"/>
    </row>
    <row r="159" spans="3:38" x14ac:dyDescent="0.25">
      <c r="C159" s="45">
        <v>43663</v>
      </c>
      <c r="D159" s="46"/>
      <c r="E159" t="s">
        <v>428</v>
      </c>
      <c r="AE159" s="42">
        <v>44014.552777777775</v>
      </c>
      <c r="AF159" s="130"/>
      <c r="AL159" s="42"/>
    </row>
    <row r="160" spans="3:38" x14ac:dyDescent="0.25">
      <c r="C160" s="45">
        <v>43661</v>
      </c>
      <c r="D160" s="46"/>
      <c r="E160" t="s">
        <v>438</v>
      </c>
      <c r="AE160" s="42">
        <v>44043.586805555555</v>
      </c>
      <c r="AF160" s="130"/>
      <c r="AL160" s="42"/>
    </row>
    <row r="161" spans="3:38" x14ac:dyDescent="0.25">
      <c r="C161" s="45">
        <v>43661</v>
      </c>
      <c r="D161" s="46"/>
      <c r="E161" t="s">
        <v>438</v>
      </c>
      <c r="AE161" s="42">
        <v>44021.637499999997</v>
      </c>
      <c r="AF161" s="130"/>
      <c r="AL161" s="42"/>
    </row>
    <row r="162" spans="3:38" x14ac:dyDescent="0.25">
      <c r="C162" s="45">
        <v>43662</v>
      </c>
      <c r="D162" s="46"/>
      <c r="E162" t="s">
        <v>204</v>
      </c>
      <c r="AE162" s="42">
        <v>44021.59097222222</v>
      </c>
      <c r="AF162" s="130"/>
      <c r="AL162" s="42"/>
    </row>
    <row r="163" spans="3:38" x14ac:dyDescent="0.25">
      <c r="C163" s="45">
        <v>43662</v>
      </c>
      <c r="D163" s="46"/>
      <c r="E163" t="s">
        <v>439</v>
      </c>
      <c r="AE163" s="42">
        <v>44021.605555555558</v>
      </c>
      <c r="AF163" s="130"/>
      <c r="AL163" s="42"/>
    </row>
    <row r="164" spans="3:38" x14ac:dyDescent="0.25">
      <c r="C164" s="45">
        <v>43670</v>
      </c>
      <c r="D164" s="46"/>
      <c r="E164" t="s">
        <v>415</v>
      </c>
      <c r="AE164" s="42">
        <v>44029.612500000003</v>
      </c>
      <c r="AF164" s="130"/>
      <c r="AL164" s="42"/>
    </row>
    <row r="165" spans="3:38" x14ac:dyDescent="0.25">
      <c r="C165" s="45">
        <v>43677</v>
      </c>
      <c r="D165" s="46"/>
      <c r="E165" t="s">
        <v>291</v>
      </c>
      <c r="AE165" s="42">
        <v>44014.623611111114</v>
      </c>
      <c r="AF165" s="130"/>
      <c r="AL165" s="42"/>
    </row>
    <row r="166" spans="3:38" x14ac:dyDescent="0.25">
      <c r="C166" s="45">
        <v>43682</v>
      </c>
      <c r="D166" s="46"/>
      <c r="E166" t="s">
        <v>291</v>
      </c>
      <c r="AE166" s="42">
        <v>44056.565972222219</v>
      </c>
      <c r="AL166" s="42"/>
    </row>
    <row r="167" spans="3:38" x14ac:dyDescent="0.25">
      <c r="C167" s="45">
        <v>43682</v>
      </c>
      <c r="D167" s="46"/>
      <c r="E167" t="s">
        <v>291</v>
      </c>
      <c r="AE167" s="42">
        <v>44056.592361111114</v>
      </c>
      <c r="AL167" s="42"/>
    </row>
    <row r="168" spans="3:38" x14ac:dyDescent="0.25">
      <c r="C168" s="45">
        <v>43684</v>
      </c>
      <c r="D168" s="46"/>
      <c r="E168" t="s">
        <v>291</v>
      </c>
      <c r="AE168" s="42">
        <v>44056.593055555553</v>
      </c>
      <c r="AL168" s="42"/>
    </row>
    <row r="169" spans="3:38" x14ac:dyDescent="0.25">
      <c r="C169" s="45">
        <v>43684</v>
      </c>
      <c r="D169" s="46"/>
      <c r="E169" t="s">
        <v>146</v>
      </c>
      <c r="AE169" s="42">
        <v>44057.536805555559</v>
      </c>
      <c r="AL169" s="42"/>
    </row>
    <row r="170" spans="3:38" x14ac:dyDescent="0.25">
      <c r="C170" s="45">
        <v>43685</v>
      </c>
      <c r="D170" s="46"/>
      <c r="E170" t="s">
        <v>291</v>
      </c>
      <c r="AE170" s="42">
        <v>44057.613194444442</v>
      </c>
      <c r="AL170" s="42"/>
    </row>
    <row r="171" spans="3:38" x14ac:dyDescent="0.25">
      <c r="C171" s="45">
        <v>43685</v>
      </c>
      <c r="D171" s="46"/>
      <c r="E171" t="s">
        <v>462</v>
      </c>
      <c r="AE171" s="42">
        <v>44064.527083333334</v>
      </c>
      <c r="AL171" s="42"/>
    </row>
    <row r="172" spans="3:38" x14ac:dyDescent="0.25">
      <c r="C172" s="45">
        <v>43685</v>
      </c>
      <c r="D172" s="46"/>
      <c r="E172" t="s">
        <v>438</v>
      </c>
      <c r="AE172" s="42">
        <v>44070.62222222222</v>
      </c>
      <c r="AL172" s="42"/>
    </row>
    <row r="173" spans="3:38" x14ac:dyDescent="0.25">
      <c r="C173" s="42">
        <v>43689</v>
      </c>
      <c r="D173" s="46"/>
      <c r="E173" t="s">
        <v>291</v>
      </c>
      <c r="AE173" s="42">
        <v>44064.586111111108</v>
      </c>
      <c r="AL173" s="42"/>
    </row>
    <row r="174" spans="3:38" x14ac:dyDescent="0.25">
      <c r="C174" s="42">
        <v>43689</v>
      </c>
      <c r="D174" s="46"/>
      <c r="E174" t="s">
        <v>481</v>
      </c>
      <c r="AE174" s="42">
        <v>44070.624305555553</v>
      </c>
      <c r="AL174" s="42"/>
    </row>
    <row r="175" spans="3:38" x14ac:dyDescent="0.25">
      <c r="C175" s="42">
        <v>43692</v>
      </c>
      <c r="D175" s="46"/>
      <c r="E175" t="s">
        <v>486</v>
      </c>
      <c r="AE175" s="42">
        <v>44070.602777777778</v>
      </c>
      <c r="AL175" s="42"/>
    </row>
    <row r="176" spans="3:38" x14ac:dyDescent="0.25">
      <c r="C176" s="42">
        <v>43699</v>
      </c>
      <c r="D176" s="46"/>
      <c r="E176" t="s">
        <v>291</v>
      </c>
      <c r="AE176" s="42">
        <v>44057.524305555555</v>
      </c>
      <c r="AL176" s="42"/>
    </row>
    <row r="177" spans="3:38" x14ac:dyDescent="0.25">
      <c r="C177" s="42">
        <v>43717</v>
      </c>
      <c r="D177" s="46"/>
      <c r="E177" t="s">
        <v>520</v>
      </c>
      <c r="AE177" s="42">
        <v>44070.576388888891</v>
      </c>
      <c r="AL177" s="42"/>
    </row>
    <row r="178" spans="3:38" x14ac:dyDescent="0.25">
      <c r="C178" s="42">
        <v>43732</v>
      </c>
      <c r="D178" s="46"/>
      <c r="E178" t="s">
        <v>291</v>
      </c>
      <c r="AE178" s="42">
        <v>44064.55</v>
      </c>
      <c r="AL178" s="42"/>
    </row>
    <row r="179" spans="3:38" x14ac:dyDescent="0.25">
      <c r="C179" s="42">
        <v>43732</v>
      </c>
      <c r="D179" s="46"/>
      <c r="E179" t="s">
        <v>37</v>
      </c>
      <c r="AE179" s="42">
        <v>44064.565972222219</v>
      </c>
      <c r="AL179" s="42"/>
    </row>
    <row r="180" spans="3:38" x14ac:dyDescent="0.25">
      <c r="C180" s="42">
        <v>43732</v>
      </c>
      <c r="D180" s="46"/>
      <c r="E180" t="s">
        <v>37</v>
      </c>
      <c r="AE180" s="42">
        <v>44057.54791666667</v>
      </c>
      <c r="AL180" s="42"/>
    </row>
    <row r="181" spans="3:38" x14ac:dyDescent="0.25">
      <c r="C181" s="42">
        <v>43734</v>
      </c>
      <c r="D181" s="46"/>
      <c r="E181" t="s">
        <v>37</v>
      </c>
      <c r="AE181" s="42">
        <v>44064.55</v>
      </c>
      <c r="AL181" s="42"/>
    </row>
    <row r="182" spans="3:38" x14ac:dyDescent="0.25">
      <c r="C182" s="42">
        <v>43734</v>
      </c>
      <c r="D182" s="46"/>
      <c r="E182" t="s">
        <v>37</v>
      </c>
      <c r="AE182" s="42">
        <v>44057.581944444442</v>
      </c>
      <c r="AL182" s="42"/>
    </row>
    <row r="183" spans="3:38" x14ac:dyDescent="0.25">
      <c r="C183" s="42">
        <v>43739</v>
      </c>
      <c r="D183" s="46"/>
      <c r="E183" t="s">
        <v>291</v>
      </c>
      <c r="AE183" s="42">
        <v>44064.620833333334</v>
      </c>
      <c r="AL183" s="42"/>
    </row>
    <row r="184" spans="3:38" x14ac:dyDescent="0.25">
      <c r="C184" s="42">
        <v>43739</v>
      </c>
      <c r="D184" s="46"/>
      <c r="E184" t="s">
        <v>291</v>
      </c>
      <c r="AE184" s="42">
        <v>44064.545138888891</v>
      </c>
      <c r="AL184" s="42"/>
    </row>
    <row r="185" spans="3:38" x14ac:dyDescent="0.25">
      <c r="C185" s="42">
        <v>43741</v>
      </c>
      <c r="D185" s="46"/>
      <c r="E185" t="s">
        <v>291</v>
      </c>
      <c r="AE185" s="42">
        <v>44070.597222222219</v>
      </c>
      <c r="AL185" s="42"/>
    </row>
    <row r="186" spans="3:38" x14ac:dyDescent="0.25">
      <c r="C186" s="42">
        <v>43741</v>
      </c>
      <c r="D186" s="46"/>
      <c r="E186" t="s">
        <v>291</v>
      </c>
      <c r="AE186" s="42">
        <v>44056.613194444442</v>
      </c>
      <c r="AL186" s="42"/>
    </row>
    <row r="187" spans="3:38" x14ac:dyDescent="0.25">
      <c r="C187" s="42">
        <v>43741</v>
      </c>
      <c r="D187" s="46"/>
      <c r="E187" t="s">
        <v>291</v>
      </c>
      <c r="AE187" s="42">
        <v>44056.640972222223</v>
      </c>
      <c r="AL187" s="42"/>
    </row>
    <row r="188" spans="3:38" x14ac:dyDescent="0.25">
      <c r="C188" s="42">
        <v>43746</v>
      </c>
      <c r="D188" s="46"/>
      <c r="E188" t="s">
        <v>551</v>
      </c>
      <c r="AE188" s="42">
        <v>44056.620833333334</v>
      </c>
      <c r="AL188" s="42"/>
    </row>
    <row r="189" spans="3:38" x14ac:dyDescent="0.25">
      <c r="C189" s="42">
        <v>43748</v>
      </c>
      <c r="D189" s="46"/>
      <c r="E189" t="s">
        <v>552</v>
      </c>
      <c r="AE189" s="42">
        <v>44112.609027777777</v>
      </c>
      <c r="AL189" s="42"/>
    </row>
    <row r="190" spans="3:38" x14ac:dyDescent="0.25">
      <c r="C190" s="42">
        <v>43748</v>
      </c>
      <c r="D190" s="46"/>
      <c r="E190" t="s">
        <v>553</v>
      </c>
      <c r="AE190" s="42">
        <v>44112.618750000001</v>
      </c>
      <c r="AL190" s="42"/>
    </row>
    <row r="191" spans="3:38" x14ac:dyDescent="0.25">
      <c r="C191" s="42">
        <v>43748</v>
      </c>
      <c r="D191" s="46"/>
      <c r="E191" t="s">
        <v>291</v>
      </c>
      <c r="AE191" s="42">
        <v>44112.611111111109</v>
      </c>
      <c r="AL191" s="42"/>
    </row>
    <row r="192" spans="3:38" x14ac:dyDescent="0.25">
      <c r="C192" s="42">
        <v>43748</v>
      </c>
      <c r="D192" s="46"/>
      <c r="E192" t="s">
        <v>554</v>
      </c>
      <c r="AE192" s="42">
        <v>44112.644444444442</v>
      </c>
      <c r="AL192" s="42"/>
    </row>
    <row r="193" spans="3:38" x14ac:dyDescent="0.25">
      <c r="C193" s="42">
        <v>43752</v>
      </c>
      <c r="D193" s="46"/>
      <c r="E193" t="s">
        <v>37</v>
      </c>
      <c r="AE193" s="42">
        <v>44092.601388888892</v>
      </c>
      <c r="AL193" s="42"/>
    </row>
    <row r="194" spans="3:38" x14ac:dyDescent="0.25">
      <c r="C194" s="42">
        <v>43752</v>
      </c>
      <c r="D194" s="46"/>
      <c r="E194" t="s">
        <v>37</v>
      </c>
      <c r="AE194" s="42">
        <v>44092.556250000001</v>
      </c>
      <c r="AL194" s="42"/>
    </row>
    <row r="195" spans="3:38" x14ac:dyDescent="0.25">
      <c r="C195" s="42">
        <v>43755</v>
      </c>
      <c r="D195" s="46"/>
      <c r="E195" t="s">
        <v>576</v>
      </c>
      <c r="AE195" s="42">
        <v>44092.551388888889</v>
      </c>
      <c r="AL195" s="42"/>
    </row>
    <row r="196" spans="3:38" x14ac:dyDescent="0.25">
      <c r="C196" s="42">
        <v>43760</v>
      </c>
      <c r="D196" s="46"/>
      <c r="AE196" s="42">
        <v>44092.634722222225</v>
      </c>
      <c r="AL196" s="42"/>
    </row>
    <row r="197" spans="3:38" x14ac:dyDescent="0.25">
      <c r="C197" s="42">
        <v>43761</v>
      </c>
      <c r="D197" s="46"/>
      <c r="E197" t="s">
        <v>462</v>
      </c>
      <c r="AE197" s="42">
        <v>44134.637499999997</v>
      </c>
      <c r="AL197" s="42"/>
    </row>
    <row r="198" spans="3:38" x14ac:dyDescent="0.25">
      <c r="C198" s="42">
        <v>43761</v>
      </c>
      <c r="D198" s="46"/>
      <c r="E198" t="s">
        <v>583</v>
      </c>
      <c r="AE198" s="42">
        <v>44092.538888888892</v>
      </c>
      <c r="AL198" s="42"/>
    </row>
    <row r="199" spans="3:38" x14ac:dyDescent="0.25">
      <c r="C199" s="42">
        <v>43776</v>
      </c>
      <c r="D199" s="46"/>
      <c r="E199" t="s">
        <v>595</v>
      </c>
      <c r="AE199" s="42">
        <v>44092.645833333336</v>
      </c>
      <c r="AL199" s="42"/>
    </row>
    <row r="200" spans="3:38" x14ac:dyDescent="0.25">
      <c r="C200" s="42">
        <v>43776</v>
      </c>
      <c r="D200" s="46"/>
      <c r="E200" t="s">
        <v>37</v>
      </c>
      <c r="AE200" s="42">
        <v>44120.552083333336</v>
      </c>
      <c r="AL200" s="42"/>
    </row>
    <row r="201" spans="3:38" x14ac:dyDescent="0.25">
      <c r="C201" s="42">
        <v>43804.419444444444</v>
      </c>
      <c r="D201" s="72"/>
      <c r="AE201" s="42">
        <v>44092.568055555559</v>
      </c>
      <c r="AL201" s="42"/>
    </row>
    <row r="202" spans="3:38" x14ac:dyDescent="0.25">
      <c r="C202" s="42">
        <v>43804.419444444444</v>
      </c>
      <c r="D202" s="72"/>
      <c r="AE202" s="42">
        <v>44134.564583333333</v>
      </c>
      <c r="AL202" s="42"/>
    </row>
    <row r="203" spans="3:38" x14ac:dyDescent="0.25">
      <c r="C203" s="42">
        <v>43815.384722222225</v>
      </c>
      <c r="D203" s="72"/>
      <c r="AE203" s="42">
        <v>44134.579861111109</v>
      </c>
      <c r="AL203" s="42"/>
    </row>
    <row r="204" spans="3:38" x14ac:dyDescent="0.25">
      <c r="C204" s="42">
        <v>43815.384722222225</v>
      </c>
      <c r="D204" s="72"/>
      <c r="AE204" s="42">
        <v>44134.681250000001</v>
      </c>
      <c r="AL204" s="42"/>
    </row>
    <row r="205" spans="3:38" x14ac:dyDescent="0.25">
      <c r="C205" s="42">
        <v>43811.576388888891</v>
      </c>
      <c r="D205" s="72"/>
      <c r="AE205" s="42">
        <v>44112.586805555555</v>
      </c>
      <c r="AL205" s="42"/>
    </row>
    <row r="206" spans="3:38" x14ac:dyDescent="0.25">
      <c r="C206" s="42">
        <v>43811.576388888891</v>
      </c>
      <c r="D206" s="72"/>
      <c r="AE206" s="42">
        <v>44134.613194444442</v>
      </c>
      <c r="AL206" s="42"/>
    </row>
    <row r="207" spans="3:38" x14ac:dyDescent="0.25">
      <c r="C207" s="42">
        <v>43816.4375</v>
      </c>
      <c r="D207" s="72"/>
      <c r="AE207" s="42">
        <v>44120.616666666669</v>
      </c>
      <c r="AL207" s="42"/>
    </row>
    <row r="208" spans="3:38" x14ac:dyDescent="0.25">
      <c r="C208" s="42">
        <v>43789.577777777777</v>
      </c>
      <c r="D208" s="72"/>
      <c r="AE208" s="42">
        <v>44092.623611111114</v>
      </c>
      <c r="AL208" s="42"/>
    </row>
    <row r="209" spans="3:38" x14ac:dyDescent="0.25">
      <c r="C209" s="42">
        <v>43789.577777777777</v>
      </c>
      <c r="D209" s="72"/>
      <c r="AE209" s="42">
        <v>44092.580555555556</v>
      </c>
      <c r="AL209" s="42"/>
    </row>
    <row r="210" spans="3:38" x14ac:dyDescent="0.25">
      <c r="C210" s="42">
        <v>43819.4375</v>
      </c>
      <c r="D210" s="72"/>
      <c r="AE210" s="42">
        <v>44120.566666666666</v>
      </c>
      <c r="AL210" s="42"/>
    </row>
    <row r="211" spans="3:38" x14ac:dyDescent="0.25">
      <c r="C211" s="42">
        <v>43819.4375</v>
      </c>
      <c r="D211" s="72"/>
      <c r="AE211" s="42">
        <v>44134.531944444447</v>
      </c>
      <c r="AL211" s="42"/>
    </row>
    <row r="212" spans="3:38" x14ac:dyDescent="0.25">
      <c r="C212" s="42">
        <v>43789.460416666669</v>
      </c>
      <c r="D212" s="72"/>
      <c r="AE212" s="42">
        <v>44112.572916666664</v>
      </c>
      <c r="AL212" s="42"/>
    </row>
    <row r="213" spans="3:38" x14ac:dyDescent="0.25">
      <c r="C213" s="42">
        <v>43791</v>
      </c>
      <c r="D213" s="72"/>
      <c r="AE213" s="42">
        <v>44134.681250000001</v>
      </c>
      <c r="AL213" s="42"/>
    </row>
    <row r="214" spans="3:38" x14ac:dyDescent="0.25">
      <c r="C214" s="42">
        <v>43819.566666666666</v>
      </c>
      <c r="D214" s="72"/>
      <c r="AE214" s="42">
        <v>44078.611111111109</v>
      </c>
      <c r="AL214" s="42"/>
    </row>
    <row r="215" spans="3:38" x14ac:dyDescent="0.25">
      <c r="C215" s="42">
        <v>43788.577777777777</v>
      </c>
      <c r="D215" s="72"/>
      <c r="AE215" s="42">
        <v>44120.57708333333</v>
      </c>
      <c r="AL215" s="42"/>
    </row>
    <row r="216" spans="3:38" x14ac:dyDescent="0.25">
      <c r="C216" s="42">
        <v>43801.600694444445</v>
      </c>
      <c r="D216" s="72"/>
      <c r="AE216" s="42">
        <v>44120.587500000001</v>
      </c>
      <c r="AL216" s="42"/>
    </row>
    <row r="217" spans="3:38" x14ac:dyDescent="0.25">
      <c r="C217" s="42">
        <v>43808.597222222219</v>
      </c>
      <c r="D217" s="72"/>
      <c r="AE217" s="42">
        <v>44134.609722222223</v>
      </c>
      <c r="AL217" s="42"/>
    </row>
    <row r="218" spans="3:38" x14ac:dyDescent="0.25">
      <c r="C218" s="42">
        <v>43812.399305555555</v>
      </c>
      <c r="D218" s="72"/>
      <c r="AE218" s="42">
        <v>44084.595138888886</v>
      </c>
      <c r="AL218" s="42"/>
    </row>
    <row r="219" spans="3:38" x14ac:dyDescent="0.25">
      <c r="C219" s="42">
        <v>43818.595138888886</v>
      </c>
      <c r="D219" s="72"/>
      <c r="AE219" s="42">
        <v>44084.629166666666</v>
      </c>
      <c r="AL219" s="42"/>
    </row>
    <row r="220" spans="3:38" x14ac:dyDescent="0.25">
      <c r="C220" s="42">
        <v>43818.625</v>
      </c>
      <c r="D220" s="72"/>
      <c r="AE220" s="42">
        <v>44134.604861111111</v>
      </c>
      <c r="AL220" s="42"/>
    </row>
    <row r="221" spans="3:38" x14ac:dyDescent="0.25">
      <c r="C221" s="42">
        <v>43819</v>
      </c>
      <c r="D221" s="72"/>
      <c r="AE221" s="42">
        <v>44084.646527777775</v>
      </c>
      <c r="AL221" s="42"/>
    </row>
    <row r="222" spans="3:38" x14ac:dyDescent="0.25">
      <c r="C222" s="42">
        <v>43852.56527777778</v>
      </c>
      <c r="AE222" s="42">
        <v>44120.552083333336</v>
      </c>
      <c r="AL222" s="42"/>
    </row>
    <row r="223" spans="3:38" x14ac:dyDescent="0.25">
      <c r="C223" s="42">
        <v>43852.56527777778</v>
      </c>
      <c r="AE223" s="42">
        <v>44120.540277777778</v>
      </c>
      <c r="AL223" s="42"/>
    </row>
    <row r="224" spans="3:38" x14ac:dyDescent="0.25">
      <c r="C224" s="42">
        <v>43843.567361111112</v>
      </c>
      <c r="AE224" s="42">
        <v>44134.558333333334</v>
      </c>
      <c r="AL224" s="42"/>
    </row>
    <row r="225" spans="3:38" x14ac:dyDescent="0.25">
      <c r="C225" s="42">
        <v>43843.567361111112</v>
      </c>
      <c r="AE225" s="42">
        <v>44084.60833333333</v>
      </c>
      <c r="AL225" s="42"/>
    </row>
    <row r="226" spans="3:38" x14ac:dyDescent="0.25">
      <c r="C226" s="42">
        <v>43850.407638888886</v>
      </c>
      <c r="AE226" s="42">
        <v>44084.569444444445</v>
      </c>
      <c r="AL226" s="42"/>
    </row>
    <row r="227" spans="3:38" x14ac:dyDescent="0.25">
      <c r="C227" s="42">
        <v>43850.407638888886</v>
      </c>
      <c r="AE227" s="42">
        <v>44147.595138888886</v>
      </c>
      <c r="AL227" s="42"/>
    </row>
    <row r="228" spans="3:38" x14ac:dyDescent="0.25">
      <c r="C228" s="42">
        <v>43845.407638888886</v>
      </c>
      <c r="AE228" s="42">
        <v>44147.576388888891</v>
      </c>
      <c r="AL228" s="42"/>
    </row>
    <row r="229" spans="3:38" x14ac:dyDescent="0.25">
      <c r="C229" s="42">
        <v>43845.407638888886</v>
      </c>
      <c r="AE229" s="42">
        <v>44161.630555555559</v>
      </c>
      <c r="AL229" s="42"/>
    </row>
    <row r="230" spans="3:38" x14ac:dyDescent="0.25">
      <c r="C230" s="42">
        <v>43857.586111111108</v>
      </c>
      <c r="AE230" s="42">
        <v>44147.656944444447</v>
      </c>
      <c r="AL230" s="42"/>
    </row>
    <row r="231" spans="3:38" x14ac:dyDescent="0.25">
      <c r="C231" s="42">
        <v>43880.427083333336</v>
      </c>
      <c r="AE231" s="42">
        <v>44161.595138888886</v>
      </c>
      <c r="AL231" s="42"/>
    </row>
    <row r="232" spans="3:38" x14ac:dyDescent="0.25">
      <c r="C232" s="42">
        <v>43858.411111111112</v>
      </c>
      <c r="AE232" s="42">
        <v>44161.599999999999</v>
      </c>
      <c r="AL232" s="42"/>
    </row>
    <row r="233" spans="3:38" x14ac:dyDescent="0.25">
      <c r="C233" s="42">
        <v>43888.40902777778</v>
      </c>
      <c r="AE233" s="42">
        <v>44161.617361111108</v>
      </c>
      <c r="AL233" s="42"/>
    </row>
    <row r="234" spans="3:38" x14ac:dyDescent="0.25">
      <c r="C234" s="42">
        <v>43888.40902777778</v>
      </c>
      <c r="AE234" s="42">
        <v>44161.599305555559</v>
      </c>
      <c r="AL234" s="42"/>
    </row>
    <row r="235" spans="3:38" x14ac:dyDescent="0.25">
      <c r="C235" s="42">
        <v>43908.566666666666</v>
      </c>
      <c r="AE235" s="42">
        <v>44161.630555555559</v>
      </c>
    </row>
    <row r="236" spans="3:38" x14ac:dyDescent="0.25">
      <c r="C236" s="42">
        <v>43902.355555555558</v>
      </c>
      <c r="AE236" s="42">
        <v>44147.647222222222</v>
      </c>
    </row>
    <row r="237" spans="3:38" x14ac:dyDescent="0.25">
      <c r="C237" s="42">
        <v>43899.55972222222</v>
      </c>
      <c r="AE237" s="42">
        <v>44147.6</v>
      </c>
    </row>
    <row r="238" spans="3:38" x14ac:dyDescent="0.25">
      <c r="C238" s="42">
        <v>43915.456250000003</v>
      </c>
      <c r="AE238" s="42">
        <v>44147.581944444442</v>
      </c>
    </row>
    <row r="239" spans="3:38" x14ac:dyDescent="0.25">
      <c r="C239" s="42">
        <v>43992.395138888889</v>
      </c>
      <c r="D239" s="123"/>
      <c r="AE239" s="42">
        <v>44147.614583333336</v>
      </c>
    </row>
    <row r="240" spans="3:38" x14ac:dyDescent="0.25">
      <c r="C240" s="42">
        <v>43992.395138888889</v>
      </c>
      <c r="D240" s="123"/>
      <c r="AE240" s="42">
        <v>44161.584722222222</v>
      </c>
    </row>
    <row r="241" spans="3:31" x14ac:dyDescent="0.25">
      <c r="C241" s="42">
        <v>44033.407638888886</v>
      </c>
      <c r="D241" s="135"/>
      <c r="AE241" s="42"/>
    </row>
    <row r="242" spans="3:31" x14ac:dyDescent="0.25">
      <c r="C242" s="42">
        <v>44033.407638888886</v>
      </c>
      <c r="D242" s="135"/>
      <c r="AE242" s="42"/>
    </row>
    <row r="243" spans="3:31" x14ac:dyDescent="0.25">
      <c r="C243" s="42">
        <v>44020.580555555556</v>
      </c>
      <c r="D243" s="136"/>
      <c r="AE243" s="42"/>
    </row>
    <row r="244" spans="3:31" x14ac:dyDescent="0.25">
      <c r="C244" s="42">
        <v>44020.580555555556</v>
      </c>
      <c r="D244" s="136"/>
      <c r="AE244" s="42"/>
    </row>
    <row r="245" spans="3:31" x14ac:dyDescent="0.25">
      <c r="C245" s="42">
        <v>44022.574305555558</v>
      </c>
      <c r="D245" s="137"/>
      <c r="AE245" s="42"/>
    </row>
    <row r="246" spans="3:31" x14ac:dyDescent="0.25">
      <c r="C246" s="42">
        <v>44043.603472222225</v>
      </c>
      <c r="D246" s="137"/>
      <c r="AE246" s="42"/>
    </row>
    <row r="247" spans="3:31" x14ac:dyDescent="0.25">
      <c r="C247" s="42">
        <v>44062.595833333333</v>
      </c>
      <c r="AE247" s="42"/>
    </row>
    <row r="248" spans="3:31" x14ac:dyDescent="0.25">
      <c r="C248" s="42">
        <v>44055.604166666664</v>
      </c>
      <c r="AE248" s="42"/>
    </row>
    <row r="249" spans="3:31" x14ac:dyDescent="0.25">
      <c r="C249" s="42">
        <v>44062.420138888891</v>
      </c>
      <c r="AE249" s="42"/>
    </row>
    <row r="250" spans="3:31" x14ac:dyDescent="0.25">
      <c r="C250" s="42">
        <v>44064.448611111111</v>
      </c>
      <c r="AE250" s="42"/>
    </row>
    <row r="251" spans="3:31" x14ac:dyDescent="0.25">
      <c r="C251" s="42">
        <v>44062.420138888891</v>
      </c>
      <c r="AE251" s="42"/>
    </row>
    <row r="252" spans="3:31" x14ac:dyDescent="0.25">
      <c r="C252" s="42">
        <v>44111.417361111111</v>
      </c>
      <c r="AE252" s="42"/>
    </row>
    <row r="253" spans="3:31" x14ac:dyDescent="0.25">
      <c r="C253" s="42">
        <v>44119.34375</v>
      </c>
      <c r="AE253" s="42"/>
    </row>
    <row r="254" spans="3:31" x14ac:dyDescent="0.25">
      <c r="C254" s="42">
        <v>44134.36041666667</v>
      </c>
      <c r="AE254" s="42"/>
    </row>
    <row r="255" spans="3:31" x14ac:dyDescent="0.25">
      <c r="C255" s="42">
        <v>44085.373611111114</v>
      </c>
      <c r="AE255" s="42"/>
    </row>
    <row r="256" spans="3:31" x14ac:dyDescent="0.25">
      <c r="C256" s="42">
        <v>44118.37777777778</v>
      </c>
      <c r="AE256" s="42"/>
    </row>
    <row r="257" spans="3:31" x14ac:dyDescent="0.25">
      <c r="C257" s="42">
        <v>44111.368750000001</v>
      </c>
      <c r="AE257" s="42"/>
    </row>
    <row r="258" spans="3:31" x14ac:dyDescent="0.25">
      <c r="C258" s="42">
        <v>44110.580555555556</v>
      </c>
      <c r="AE258" s="42"/>
    </row>
    <row r="259" spans="3:31" x14ac:dyDescent="0.25">
      <c r="C259" s="42">
        <v>44076.579861111109</v>
      </c>
      <c r="AE259" s="42"/>
    </row>
    <row r="260" spans="3:31" x14ac:dyDescent="0.25">
      <c r="C260" s="42">
        <v>44084.370833333334</v>
      </c>
      <c r="AE260" s="42"/>
    </row>
    <row r="261" spans="3:31" x14ac:dyDescent="0.25">
      <c r="C261" s="42">
        <v>44082.379861111112</v>
      </c>
      <c r="AE261" s="42"/>
    </row>
    <row r="262" spans="3:31" x14ac:dyDescent="0.25">
      <c r="C262" s="42">
        <v>44085.581250000003</v>
      </c>
      <c r="AE262" s="42"/>
    </row>
    <row r="263" spans="3:31" x14ac:dyDescent="0.25">
      <c r="C263" s="42">
        <v>44118.378472222219</v>
      </c>
      <c r="AE263" s="42"/>
    </row>
    <row r="264" spans="3:31" x14ac:dyDescent="0.25">
      <c r="C264" s="42">
        <v>44097.370833333334</v>
      </c>
      <c r="AE264" s="42"/>
    </row>
    <row r="265" spans="3:31" x14ac:dyDescent="0.25">
      <c r="C265" s="42">
        <v>44077.611805555556</v>
      </c>
    </row>
    <row r="266" spans="3:31" x14ac:dyDescent="0.25">
      <c r="C266" s="42">
        <v>44097.586805555555</v>
      </c>
    </row>
    <row r="267" spans="3:31" x14ac:dyDescent="0.25">
      <c r="C267" s="42">
        <v>44084.370833333334</v>
      </c>
    </row>
    <row r="268" spans="3:31" x14ac:dyDescent="0.25">
      <c r="C268" s="42">
        <v>44076.585416666669</v>
      </c>
    </row>
    <row r="269" spans="3:31" x14ac:dyDescent="0.25">
      <c r="C269" s="42">
        <v>44111.578472222223</v>
      </c>
    </row>
    <row r="270" spans="3:31" x14ac:dyDescent="0.25">
      <c r="C270" s="42">
        <v>44083.554166666669</v>
      </c>
    </row>
    <row r="271" spans="3:31" x14ac:dyDescent="0.25">
      <c r="C271" s="42">
        <v>44077.588888888888</v>
      </c>
    </row>
    <row r="272" spans="3:31" x14ac:dyDescent="0.25">
      <c r="C272" s="42">
        <v>44160.584722222222</v>
      </c>
    </row>
    <row r="273" spans="3:3" x14ac:dyDescent="0.25">
      <c r="C273" s="42">
        <v>44148.552083333336</v>
      </c>
    </row>
    <row r="274" spans="3:3" x14ac:dyDescent="0.25">
      <c r="C274" s="42">
        <v>44152.581944444442</v>
      </c>
    </row>
    <row r="275" spans="3:3" x14ac:dyDescent="0.25">
      <c r="C275" s="42">
        <v>44155.429861111108</v>
      </c>
    </row>
    <row r="276" spans="3:3" x14ac:dyDescent="0.25">
      <c r="C276" s="42">
        <v>44138.557638888888</v>
      </c>
    </row>
    <row r="277" spans="3:3" x14ac:dyDescent="0.25">
      <c r="C277" s="42">
        <v>44159.459722222222</v>
      </c>
    </row>
    <row r="278" spans="3:3" x14ac:dyDescent="0.25">
      <c r="C278" s="42">
        <v>44138.352083333331</v>
      </c>
    </row>
    <row r="279" spans="3:3" x14ac:dyDescent="0.25">
      <c r="C279" s="42">
        <v>44139.362500000003</v>
      </c>
    </row>
    <row r="280" spans="3:3" x14ac:dyDescent="0.25">
      <c r="C280" s="42">
        <v>44154.366666666669</v>
      </c>
    </row>
    <row r="281" spans="3:3" x14ac:dyDescent="0.25">
      <c r="C281" s="42">
        <v>44145.566666666666</v>
      </c>
    </row>
    <row r="282" spans="3:3" x14ac:dyDescent="0.25">
      <c r="C282" s="42">
        <v>44155.429861111108</v>
      </c>
    </row>
    <row r="283" spans="3:3" x14ac:dyDescent="0.25">
      <c r="C283" s="42">
        <v>44148.552083333336</v>
      </c>
    </row>
    <row r="284" spans="3:3" x14ac:dyDescent="0.25">
      <c r="C284" s="42">
        <v>44153.371527777781</v>
      </c>
    </row>
    <row r="285" spans="3:3" x14ac:dyDescent="0.25">
      <c r="C285" s="42">
        <v>44152.368750000001</v>
      </c>
    </row>
    <row r="286" spans="3:3" x14ac:dyDescent="0.25">
      <c r="C286" s="42">
        <v>44140.408333333333</v>
      </c>
    </row>
  </sheetData>
  <mergeCells count="469">
    <mergeCell ref="AU62:AW62"/>
    <mergeCell ref="AU63:AW63"/>
    <mergeCell ref="AU64:AW64"/>
    <mergeCell ref="AU65:AW65"/>
    <mergeCell ref="AU66:AW66"/>
    <mergeCell ref="AU67:AW67"/>
    <mergeCell ref="E100:G100"/>
    <mergeCell ref="E101:G101"/>
    <mergeCell ref="E102:G102"/>
    <mergeCell ref="E88:G88"/>
    <mergeCell ref="E89:G89"/>
    <mergeCell ref="E90:G90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64:G64"/>
    <mergeCell ref="E65:G65"/>
    <mergeCell ref="E66:G66"/>
    <mergeCell ref="E103:G103"/>
    <mergeCell ref="E56:G56"/>
    <mergeCell ref="E57:G57"/>
    <mergeCell ref="E58:G58"/>
    <mergeCell ref="E59:G59"/>
    <mergeCell ref="E60:G60"/>
    <mergeCell ref="E61:G61"/>
    <mergeCell ref="E62:G62"/>
    <mergeCell ref="E63:G63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82:G82"/>
    <mergeCell ref="E83:G83"/>
    <mergeCell ref="E84:G84"/>
    <mergeCell ref="E85:G85"/>
    <mergeCell ref="E86:G86"/>
    <mergeCell ref="E87:G87"/>
    <mergeCell ref="E70:G70"/>
    <mergeCell ref="E71:G71"/>
    <mergeCell ref="E72:G72"/>
    <mergeCell ref="B3:K3"/>
    <mergeCell ref="L56:N56"/>
    <mergeCell ref="L57:N57"/>
    <mergeCell ref="L58:N58"/>
    <mergeCell ref="L59:N59"/>
    <mergeCell ref="L60:N60"/>
    <mergeCell ref="L61:N61"/>
    <mergeCell ref="L71:N71"/>
    <mergeCell ref="L72:N72"/>
    <mergeCell ref="L69:N69"/>
    <mergeCell ref="L70:N70"/>
    <mergeCell ref="L67:N67"/>
    <mergeCell ref="L68:N68"/>
    <mergeCell ref="L65:N65"/>
    <mergeCell ref="L66:N66"/>
    <mergeCell ref="L63:N63"/>
    <mergeCell ref="L64:N64"/>
    <mergeCell ref="L62:N62"/>
    <mergeCell ref="L55:N55"/>
    <mergeCell ref="L54:N54"/>
    <mergeCell ref="L83:N83"/>
    <mergeCell ref="L84:N84"/>
    <mergeCell ref="Z55:AB55"/>
    <mergeCell ref="AG55:AI55"/>
    <mergeCell ref="E54:G54"/>
    <mergeCell ref="E53:G53"/>
    <mergeCell ref="E6:G6"/>
    <mergeCell ref="L6:N6"/>
    <mergeCell ref="S6:U6"/>
    <mergeCell ref="Z6:AB6"/>
    <mergeCell ref="AG6:AI6"/>
    <mergeCell ref="E52:G52"/>
    <mergeCell ref="L52:N52"/>
    <mergeCell ref="S52:U52"/>
    <mergeCell ref="Z52:AB52"/>
    <mergeCell ref="AG52:AI52"/>
    <mergeCell ref="E51:G51"/>
    <mergeCell ref="L51:N51"/>
    <mergeCell ref="S51:U51"/>
    <mergeCell ref="Z51:AB51"/>
    <mergeCell ref="AG51:AI51"/>
    <mergeCell ref="E67:G67"/>
    <mergeCell ref="E68:G68"/>
    <mergeCell ref="E69:G69"/>
    <mergeCell ref="L93:N93"/>
    <mergeCell ref="L94:N94"/>
    <mergeCell ref="L91:N91"/>
    <mergeCell ref="L92:N92"/>
    <mergeCell ref="L89:N89"/>
    <mergeCell ref="L90:N90"/>
    <mergeCell ref="L87:N87"/>
    <mergeCell ref="L88:N88"/>
    <mergeCell ref="L85:N85"/>
    <mergeCell ref="L86:N86"/>
    <mergeCell ref="L103:N103"/>
    <mergeCell ref="L104:N104"/>
    <mergeCell ref="L101:N101"/>
    <mergeCell ref="L102:N102"/>
    <mergeCell ref="L99:N99"/>
    <mergeCell ref="L100:N100"/>
    <mergeCell ref="L97:N97"/>
    <mergeCell ref="L98:N98"/>
    <mergeCell ref="L95:N95"/>
    <mergeCell ref="L96:N96"/>
    <mergeCell ref="L81:N81"/>
    <mergeCell ref="L82:N82"/>
    <mergeCell ref="L79:N79"/>
    <mergeCell ref="L80:N80"/>
    <mergeCell ref="L77:N77"/>
    <mergeCell ref="L78:N78"/>
    <mergeCell ref="L75:N75"/>
    <mergeCell ref="L76:N76"/>
    <mergeCell ref="L73:N73"/>
    <mergeCell ref="L74:N74"/>
    <mergeCell ref="S54:U54"/>
    <mergeCell ref="Z54:AB54"/>
    <mergeCell ref="AG54:AI54"/>
    <mergeCell ref="L53:N53"/>
    <mergeCell ref="S53:U53"/>
    <mergeCell ref="Z53:AB53"/>
    <mergeCell ref="AG53:AI53"/>
    <mergeCell ref="AN53:AP53"/>
    <mergeCell ref="AU56:AW56"/>
    <mergeCell ref="AU57:AW57"/>
    <mergeCell ref="AU58:AW58"/>
    <mergeCell ref="AU59:AW59"/>
    <mergeCell ref="AU60:AW60"/>
    <mergeCell ref="AU61:AW61"/>
    <mergeCell ref="AN52:AP52"/>
    <mergeCell ref="AU52:AW52"/>
    <mergeCell ref="AU51:AW51"/>
    <mergeCell ref="AN51:AP51"/>
    <mergeCell ref="AU55:AW55"/>
    <mergeCell ref="AN55:AP55"/>
    <mergeCell ref="AN54:AP54"/>
    <mergeCell ref="AU54:AW54"/>
    <mergeCell ref="AU53:AW53"/>
    <mergeCell ref="AN50:AP50"/>
    <mergeCell ref="AU50:AW50"/>
    <mergeCell ref="AU49:AW49"/>
    <mergeCell ref="E50:G50"/>
    <mergeCell ref="L50:N50"/>
    <mergeCell ref="S50:U50"/>
    <mergeCell ref="Z50:AB50"/>
    <mergeCell ref="AG50:AI50"/>
    <mergeCell ref="E49:G49"/>
    <mergeCell ref="L49:N49"/>
    <mergeCell ref="S49:U49"/>
    <mergeCell ref="Z49:AB49"/>
    <mergeCell ref="AG49:AI49"/>
    <mergeCell ref="AN49:AP49"/>
    <mergeCell ref="AN48:AP48"/>
    <mergeCell ref="AU48:AW48"/>
    <mergeCell ref="AU47:AW47"/>
    <mergeCell ref="E48:G48"/>
    <mergeCell ref="L48:N48"/>
    <mergeCell ref="S48:U48"/>
    <mergeCell ref="Z48:AB48"/>
    <mergeCell ref="AG48:AI48"/>
    <mergeCell ref="E47:G47"/>
    <mergeCell ref="L47:N47"/>
    <mergeCell ref="S47:U47"/>
    <mergeCell ref="Z47:AB47"/>
    <mergeCell ref="AG47:AI47"/>
    <mergeCell ref="AN47:AP47"/>
    <mergeCell ref="AN46:AP46"/>
    <mergeCell ref="AU46:AW46"/>
    <mergeCell ref="AU45:AW45"/>
    <mergeCell ref="E46:G46"/>
    <mergeCell ref="L46:N46"/>
    <mergeCell ref="S46:U46"/>
    <mergeCell ref="Z46:AB46"/>
    <mergeCell ref="AG46:AI46"/>
    <mergeCell ref="E45:G45"/>
    <mergeCell ref="L45:N45"/>
    <mergeCell ref="S45:U45"/>
    <mergeCell ref="Z45:AB45"/>
    <mergeCell ref="AG45:AI45"/>
    <mergeCell ref="AN45:AP45"/>
    <mergeCell ref="AN44:AP44"/>
    <mergeCell ref="AU44:AW44"/>
    <mergeCell ref="AU43:AW43"/>
    <mergeCell ref="E44:G44"/>
    <mergeCell ref="L44:N44"/>
    <mergeCell ref="S44:U44"/>
    <mergeCell ref="Z44:AB44"/>
    <mergeCell ref="AG44:AI44"/>
    <mergeCell ref="E43:G43"/>
    <mergeCell ref="L43:N43"/>
    <mergeCell ref="S43:U43"/>
    <mergeCell ref="Z43:AB43"/>
    <mergeCell ref="AG43:AI43"/>
    <mergeCell ref="AN43:AP43"/>
    <mergeCell ref="AN42:AP42"/>
    <mergeCell ref="AU42:AW42"/>
    <mergeCell ref="AU41:AW41"/>
    <mergeCell ref="E42:G42"/>
    <mergeCell ref="L42:N42"/>
    <mergeCell ref="S42:U42"/>
    <mergeCell ref="Z42:AB42"/>
    <mergeCell ref="AG42:AI42"/>
    <mergeCell ref="E41:G41"/>
    <mergeCell ref="L41:N41"/>
    <mergeCell ref="S41:U41"/>
    <mergeCell ref="Z41:AB41"/>
    <mergeCell ref="AG41:AI41"/>
    <mergeCell ref="AN41:AP41"/>
    <mergeCell ref="AN40:AP40"/>
    <mergeCell ref="AU40:AW40"/>
    <mergeCell ref="AU39:AW39"/>
    <mergeCell ref="E40:G40"/>
    <mergeCell ref="L40:N40"/>
    <mergeCell ref="S40:U40"/>
    <mergeCell ref="Z40:AB40"/>
    <mergeCell ref="AG40:AI40"/>
    <mergeCell ref="E39:G39"/>
    <mergeCell ref="L39:N39"/>
    <mergeCell ref="S39:U39"/>
    <mergeCell ref="Z39:AB39"/>
    <mergeCell ref="AG39:AI39"/>
    <mergeCell ref="AN39:AP39"/>
    <mergeCell ref="AN38:AP38"/>
    <mergeCell ref="AU38:AW38"/>
    <mergeCell ref="AU37:AW37"/>
    <mergeCell ref="E38:G38"/>
    <mergeCell ref="L38:N38"/>
    <mergeCell ref="S38:U38"/>
    <mergeCell ref="Z38:AB38"/>
    <mergeCell ref="AG38:AI38"/>
    <mergeCell ref="E37:G37"/>
    <mergeCell ref="L37:N37"/>
    <mergeCell ref="S37:U37"/>
    <mergeCell ref="Z37:AB37"/>
    <mergeCell ref="AG37:AI37"/>
    <mergeCell ref="AN37:AP37"/>
    <mergeCell ref="AN36:AP36"/>
    <mergeCell ref="AU36:AW36"/>
    <mergeCell ref="AU35:AW35"/>
    <mergeCell ref="E36:G36"/>
    <mergeCell ref="L36:N36"/>
    <mergeCell ref="S36:U36"/>
    <mergeCell ref="Z36:AB36"/>
    <mergeCell ref="AG36:AI36"/>
    <mergeCell ref="E35:G35"/>
    <mergeCell ref="L35:N35"/>
    <mergeCell ref="S35:U35"/>
    <mergeCell ref="Z35:AB35"/>
    <mergeCell ref="AG35:AI35"/>
    <mergeCell ref="AN35:AP35"/>
    <mergeCell ref="AN34:AP34"/>
    <mergeCell ref="AU34:AW34"/>
    <mergeCell ref="AU33:AW33"/>
    <mergeCell ref="E34:G34"/>
    <mergeCell ref="L34:N34"/>
    <mergeCell ref="S34:U34"/>
    <mergeCell ref="Z34:AB34"/>
    <mergeCell ref="AG34:AI34"/>
    <mergeCell ref="E33:G33"/>
    <mergeCell ref="L33:N33"/>
    <mergeCell ref="S33:U33"/>
    <mergeCell ref="Z33:AB33"/>
    <mergeCell ref="AG33:AI33"/>
    <mergeCell ref="AN33:AP33"/>
    <mergeCell ref="AN32:AP32"/>
    <mergeCell ref="AU32:AW32"/>
    <mergeCell ref="AU31:AW31"/>
    <mergeCell ref="E32:G32"/>
    <mergeCell ref="L32:N32"/>
    <mergeCell ref="S32:U32"/>
    <mergeCell ref="Z32:AB32"/>
    <mergeCell ref="AG32:AI32"/>
    <mergeCell ref="E31:G31"/>
    <mergeCell ref="L31:N31"/>
    <mergeCell ref="S31:U31"/>
    <mergeCell ref="Z31:AB31"/>
    <mergeCell ref="AG31:AI31"/>
    <mergeCell ref="AN31:AP31"/>
    <mergeCell ref="AN30:AP30"/>
    <mergeCell ref="AU30:AW30"/>
    <mergeCell ref="AU29:AW29"/>
    <mergeCell ref="E30:G30"/>
    <mergeCell ref="L30:N30"/>
    <mergeCell ref="S30:U30"/>
    <mergeCell ref="Z30:AB30"/>
    <mergeCell ref="AG30:AI30"/>
    <mergeCell ref="E29:G29"/>
    <mergeCell ref="L29:N29"/>
    <mergeCell ref="S29:U29"/>
    <mergeCell ref="Z29:AB29"/>
    <mergeCell ref="AG29:AI29"/>
    <mergeCell ref="AN29:AP29"/>
    <mergeCell ref="AN28:AP28"/>
    <mergeCell ref="AU28:AW28"/>
    <mergeCell ref="AU27:AW27"/>
    <mergeCell ref="E28:G28"/>
    <mergeCell ref="L28:N28"/>
    <mergeCell ref="S28:U28"/>
    <mergeCell ref="Z28:AB28"/>
    <mergeCell ref="AG28:AI28"/>
    <mergeCell ref="E27:G27"/>
    <mergeCell ref="L27:N27"/>
    <mergeCell ref="S27:U27"/>
    <mergeCell ref="Z27:AB27"/>
    <mergeCell ref="AG27:AI27"/>
    <mergeCell ref="AN27:AP27"/>
    <mergeCell ref="AN26:AP26"/>
    <mergeCell ref="AU26:AW26"/>
    <mergeCell ref="AU25:AW25"/>
    <mergeCell ref="E26:G26"/>
    <mergeCell ref="L26:N26"/>
    <mergeCell ref="S26:U26"/>
    <mergeCell ref="Z26:AB26"/>
    <mergeCell ref="AG26:AI26"/>
    <mergeCell ref="E25:G25"/>
    <mergeCell ref="L25:N25"/>
    <mergeCell ref="S25:U25"/>
    <mergeCell ref="Z25:AB25"/>
    <mergeCell ref="AG25:AI25"/>
    <mergeCell ref="AN25:AP25"/>
    <mergeCell ref="AN24:AP24"/>
    <mergeCell ref="AU24:AW24"/>
    <mergeCell ref="AU23:AW23"/>
    <mergeCell ref="E24:G24"/>
    <mergeCell ref="L24:N24"/>
    <mergeCell ref="S24:U24"/>
    <mergeCell ref="Z24:AB24"/>
    <mergeCell ref="AG24:AI24"/>
    <mergeCell ref="E23:G23"/>
    <mergeCell ref="L23:N23"/>
    <mergeCell ref="S23:U23"/>
    <mergeCell ref="Z23:AB23"/>
    <mergeCell ref="AG23:AI23"/>
    <mergeCell ref="AN23:AP23"/>
    <mergeCell ref="AN22:AP22"/>
    <mergeCell ref="AU22:AW22"/>
    <mergeCell ref="AU21:AW21"/>
    <mergeCell ref="E22:G22"/>
    <mergeCell ref="L22:N22"/>
    <mergeCell ref="S22:U22"/>
    <mergeCell ref="Z22:AB22"/>
    <mergeCell ref="AG22:AI22"/>
    <mergeCell ref="E21:G21"/>
    <mergeCell ref="L21:N21"/>
    <mergeCell ref="S21:U21"/>
    <mergeCell ref="Z21:AB21"/>
    <mergeCell ref="AG21:AI21"/>
    <mergeCell ref="AN21:AP21"/>
    <mergeCell ref="AN20:AP20"/>
    <mergeCell ref="AU20:AW20"/>
    <mergeCell ref="AU19:AW19"/>
    <mergeCell ref="E20:G20"/>
    <mergeCell ref="L20:N20"/>
    <mergeCell ref="S20:U20"/>
    <mergeCell ref="Z20:AB20"/>
    <mergeCell ref="AG20:AI20"/>
    <mergeCell ref="E19:G19"/>
    <mergeCell ref="L19:N19"/>
    <mergeCell ref="S19:U19"/>
    <mergeCell ref="Z19:AB19"/>
    <mergeCell ref="AG19:AI19"/>
    <mergeCell ref="AN19:AP19"/>
    <mergeCell ref="AN18:AP18"/>
    <mergeCell ref="AU18:AW18"/>
    <mergeCell ref="AU17:AW17"/>
    <mergeCell ref="E18:G18"/>
    <mergeCell ref="L18:N18"/>
    <mergeCell ref="S18:U18"/>
    <mergeCell ref="Z18:AB18"/>
    <mergeCell ref="AG18:AI18"/>
    <mergeCell ref="E17:G17"/>
    <mergeCell ref="L17:N17"/>
    <mergeCell ref="S17:U17"/>
    <mergeCell ref="Z17:AB17"/>
    <mergeCell ref="AG17:AI17"/>
    <mergeCell ref="AN17:AP17"/>
    <mergeCell ref="AN16:AP16"/>
    <mergeCell ref="AU16:AW16"/>
    <mergeCell ref="AU15:AW15"/>
    <mergeCell ref="E16:G16"/>
    <mergeCell ref="L16:N16"/>
    <mergeCell ref="S16:U16"/>
    <mergeCell ref="Z16:AB16"/>
    <mergeCell ref="AG16:AI16"/>
    <mergeCell ref="E15:G15"/>
    <mergeCell ref="L15:N15"/>
    <mergeCell ref="S15:U15"/>
    <mergeCell ref="Z15:AB15"/>
    <mergeCell ref="AG15:AI15"/>
    <mergeCell ref="AN15:AP15"/>
    <mergeCell ref="AN14:AP14"/>
    <mergeCell ref="AU14:AW14"/>
    <mergeCell ref="AU13:AW13"/>
    <mergeCell ref="E14:G14"/>
    <mergeCell ref="L14:N14"/>
    <mergeCell ref="S14:U14"/>
    <mergeCell ref="Z14:AB14"/>
    <mergeCell ref="AG14:AI14"/>
    <mergeCell ref="E13:G13"/>
    <mergeCell ref="L13:N13"/>
    <mergeCell ref="S13:U13"/>
    <mergeCell ref="Z13:AB13"/>
    <mergeCell ref="AG13:AI13"/>
    <mergeCell ref="AN13:AP13"/>
    <mergeCell ref="AN12:AP12"/>
    <mergeCell ref="AU12:AW12"/>
    <mergeCell ref="AU11:AW11"/>
    <mergeCell ref="E12:G12"/>
    <mergeCell ref="L12:N12"/>
    <mergeCell ref="S12:U12"/>
    <mergeCell ref="Z12:AB12"/>
    <mergeCell ref="AG12:AI12"/>
    <mergeCell ref="E11:G11"/>
    <mergeCell ref="L11:N11"/>
    <mergeCell ref="S11:U11"/>
    <mergeCell ref="Z11:AB11"/>
    <mergeCell ref="AG11:AI11"/>
    <mergeCell ref="AN11:AP11"/>
    <mergeCell ref="AN10:AP10"/>
    <mergeCell ref="AU10:AW10"/>
    <mergeCell ref="AU9:AW9"/>
    <mergeCell ref="E10:G10"/>
    <mergeCell ref="L10:N10"/>
    <mergeCell ref="S10:U10"/>
    <mergeCell ref="Z10:AB10"/>
    <mergeCell ref="AG10:AI10"/>
    <mergeCell ref="E9:G9"/>
    <mergeCell ref="L9:N9"/>
    <mergeCell ref="S9:U9"/>
    <mergeCell ref="Z9:AB9"/>
    <mergeCell ref="AG9:AI9"/>
    <mergeCell ref="AN9:AP9"/>
    <mergeCell ref="AN8:AP8"/>
    <mergeCell ref="AU8:AW8"/>
    <mergeCell ref="AU7:AW7"/>
    <mergeCell ref="E8:G8"/>
    <mergeCell ref="L8:N8"/>
    <mergeCell ref="S8:U8"/>
    <mergeCell ref="Z8:AB8"/>
    <mergeCell ref="AG8:AI8"/>
    <mergeCell ref="E7:G7"/>
    <mergeCell ref="L7:N7"/>
    <mergeCell ref="S7:U7"/>
    <mergeCell ref="Z7:AB7"/>
    <mergeCell ref="AG7:AI7"/>
    <mergeCell ref="AN7:AP7"/>
    <mergeCell ref="AK4:AM4"/>
    <mergeCell ref="AR4:AT4"/>
    <mergeCell ref="AN6:AP6"/>
    <mergeCell ref="AU6:AW6"/>
    <mergeCell ref="E5:G5"/>
    <mergeCell ref="L5:N5"/>
    <mergeCell ref="S5:U5"/>
    <mergeCell ref="Z5:AB5"/>
    <mergeCell ref="AG5:AI5"/>
    <mergeCell ref="AN5:AP5"/>
    <mergeCell ref="AU5:AW5"/>
    <mergeCell ref="W4:Y4"/>
    <mergeCell ref="AD4:AF4"/>
  </mergeCells>
  <conditionalFormatting sqref="AN4:AO4 AK6:AK55">
    <cfRule type="colorScale" priority="15">
      <colorScale>
        <cfvo type="min"/>
        <cfvo type="max"/>
        <color rgb="FF92D050"/>
        <color rgb="FFFF0000"/>
      </colorScale>
    </cfRule>
  </conditionalFormatting>
  <conditionalFormatting sqref="AU4:AV4 AR6:AR55">
    <cfRule type="colorScale" priority="9">
      <colorScale>
        <cfvo type="min"/>
        <cfvo type="max"/>
        <color rgb="FF92D050"/>
        <color rgb="FFFF0000"/>
      </colorScale>
    </cfRule>
  </conditionalFormatting>
  <conditionalFormatting sqref="E4:F4 B6:B55">
    <cfRule type="colorScale" priority="41">
      <colorScale>
        <cfvo type="min"/>
        <cfvo type="max"/>
        <color rgb="FFFF0000"/>
        <color rgb="FF92D050"/>
      </colorScale>
    </cfRule>
  </conditionalFormatting>
  <conditionalFormatting sqref="L4:M4 I6:I104">
    <cfRule type="colorScale" priority="42">
      <colorScale>
        <cfvo type="min"/>
        <cfvo type="max"/>
        <color rgb="FFFF0000"/>
        <color rgb="FF92D050"/>
      </colorScale>
    </cfRule>
  </conditionalFormatting>
  <conditionalFormatting sqref="I105">
    <cfRule type="colorScale" priority="4">
      <colorScale>
        <cfvo type="min"/>
        <cfvo type="max"/>
        <color rgb="FFFF0000"/>
        <color rgb="FF92D050"/>
      </colorScale>
    </cfRule>
  </conditionalFormatting>
  <conditionalFormatting sqref="S4:T4 P6:P55">
    <cfRule type="colorScale" priority="43">
      <colorScale>
        <cfvo type="min"/>
        <cfvo type="max"/>
        <color rgb="FF92D050"/>
        <color rgb="FFFF0000"/>
      </colorScale>
    </cfRule>
  </conditionalFormatting>
  <conditionalFormatting sqref="Z4:AA4 W6:W55">
    <cfRule type="colorScale" priority="44">
      <colorScale>
        <cfvo type="min"/>
        <cfvo type="max"/>
        <color rgb="FF92D050"/>
        <color rgb="FFFF0000"/>
      </colorScale>
    </cfRule>
  </conditionalFormatting>
  <conditionalFormatting sqref="AG4:AH4 AD6:AD55">
    <cfRule type="colorScale" priority="45">
      <colorScale>
        <cfvo type="min"/>
        <cfvo type="max"/>
        <color rgb="FF92D050"/>
        <color rgb="FFFF0000"/>
      </colorScale>
    </cfRule>
  </conditionalFormatting>
  <conditionalFormatting sqref="AM55">
    <cfRule type="colorScale" priority="1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6"/>
  <sheetViews>
    <sheetView zoomScale="80" zoomScaleNormal="80" workbookViewId="0">
      <pane ySplit="1485" topLeftCell="A5" activePane="bottomLeft"/>
      <selection activeCell="K2" sqref="K2"/>
      <selection pane="bottomLeft" activeCell="D5" sqref="D5"/>
    </sheetView>
  </sheetViews>
  <sheetFormatPr defaultRowHeight="15" x14ac:dyDescent="0.25"/>
  <cols>
    <col min="2" max="2" width="5.140625" customWidth="1"/>
    <col min="3" max="3" width="16.5703125" style="45" customWidth="1"/>
    <col min="4" max="4" width="11.28515625" customWidth="1"/>
    <col min="10" max="10" width="11.5703125" style="42" bestFit="1" customWidth="1"/>
    <col min="11" max="11" width="11.28515625" bestFit="1" customWidth="1"/>
    <col min="17" max="17" width="11.5703125" customWidth="1"/>
    <col min="18" max="18" width="12.140625" customWidth="1"/>
  </cols>
  <sheetData>
    <row r="1" spans="1:21" x14ac:dyDescent="0.25">
      <c r="A1" s="2" t="s">
        <v>2</v>
      </c>
      <c r="B1" s="2">
        <f>SUM(E4,L4,S4)</f>
        <v>587</v>
      </c>
      <c r="C1" s="2" t="s">
        <v>31</v>
      </c>
      <c r="D1" s="24" t="s">
        <v>9</v>
      </c>
    </row>
    <row r="2" spans="1:21" ht="15.75" thickBot="1" x14ac:dyDescent="0.3">
      <c r="A2" s="2"/>
      <c r="B2" s="2"/>
      <c r="C2" s="2"/>
      <c r="D2" s="24"/>
    </row>
    <row r="3" spans="1:21" ht="15.75" thickBot="1" x14ac:dyDescent="0.3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70"/>
      <c r="L3" s="17">
        <f>SUM(E4,L4)</f>
        <v>566</v>
      </c>
      <c r="M3" s="37">
        <v>150</v>
      </c>
      <c r="N3" s="25" t="s">
        <v>11</v>
      </c>
    </row>
    <row r="4" spans="1:21" ht="15.75" thickBot="1" x14ac:dyDescent="0.3">
      <c r="B4" s="32" t="s">
        <v>33</v>
      </c>
      <c r="C4" s="33"/>
      <c r="D4" s="34"/>
      <c r="E4" s="35">
        <f>COUNT(C6:C2500)</f>
        <v>391</v>
      </c>
      <c r="F4" s="34">
        <v>150</v>
      </c>
      <c r="G4" s="36" t="s">
        <v>12</v>
      </c>
      <c r="I4" s="32" t="s">
        <v>34</v>
      </c>
      <c r="J4" s="138"/>
      <c r="K4" s="34"/>
      <c r="L4" s="35">
        <f>COUNT(J6:J206)</f>
        <v>175</v>
      </c>
      <c r="M4" s="16">
        <v>50</v>
      </c>
      <c r="N4" s="25" t="s">
        <v>11</v>
      </c>
      <c r="P4" s="10" t="s">
        <v>35</v>
      </c>
      <c r="Q4" s="15"/>
      <c r="R4" s="16"/>
      <c r="S4" s="17">
        <f>COUNT(Q6:Q56)</f>
        <v>21</v>
      </c>
      <c r="T4" s="16">
        <v>50</v>
      </c>
      <c r="U4" s="25" t="s">
        <v>12</v>
      </c>
    </row>
    <row r="5" spans="1:21" x14ac:dyDescent="0.25">
      <c r="B5" s="11"/>
      <c r="C5" s="18" t="s">
        <v>1</v>
      </c>
      <c r="D5" s="19" t="s">
        <v>5</v>
      </c>
      <c r="E5" s="156" t="s">
        <v>0</v>
      </c>
      <c r="F5" s="157"/>
      <c r="G5" s="158"/>
      <c r="I5" s="11"/>
      <c r="J5" s="124" t="s">
        <v>1</v>
      </c>
      <c r="K5" s="19" t="s">
        <v>5</v>
      </c>
      <c r="L5" s="156" t="s">
        <v>0</v>
      </c>
      <c r="M5" s="157"/>
      <c r="N5" s="158"/>
      <c r="P5" s="11"/>
      <c r="Q5" s="18" t="s">
        <v>1</v>
      </c>
      <c r="R5" s="19" t="s">
        <v>5</v>
      </c>
      <c r="S5" s="156" t="s">
        <v>0</v>
      </c>
      <c r="T5" s="157"/>
      <c r="U5" s="158"/>
    </row>
    <row r="6" spans="1:21" x14ac:dyDescent="0.25">
      <c r="B6" s="12">
        <v>1</v>
      </c>
      <c r="C6" s="7">
        <v>42268</v>
      </c>
      <c r="D6" s="8"/>
      <c r="E6" s="149"/>
      <c r="F6" s="149"/>
      <c r="G6" s="150"/>
      <c r="I6" s="12">
        <v>1</v>
      </c>
      <c r="J6" s="7">
        <v>42545</v>
      </c>
      <c r="K6" s="8"/>
      <c r="L6" s="149"/>
      <c r="M6" s="149"/>
      <c r="N6" s="150"/>
      <c r="P6" s="12">
        <v>1</v>
      </c>
      <c r="Q6" s="7">
        <v>42370</v>
      </c>
      <c r="R6" s="8"/>
      <c r="S6" s="195" t="s">
        <v>174</v>
      </c>
      <c r="T6" s="195"/>
      <c r="U6" s="196"/>
    </row>
    <row r="7" spans="1:21" x14ac:dyDescent="0.25">
      <c r="B7" s="13">
        <v>2</v>
      </c>
      <c r="C7" s="7">
        <v>42326</v>
      </c>
      <c r="D7" s="8"/>
      <c r="E7" s="149"/>
      <c r="F7" s="149"/>
      <c r="G7" s="150"/>
      <c r="I7" s="13">
        <v>2</v>
      </c>
      <c r="J7" s="7">
        <v>42536</v>
      </c>
      <c r="K7" s="8"/>
      <c r="L7" s="149"/>
      <c r="M7" s="149"/>
      <c r="N7" s="150"/>
      <c r="P7" s="13">
        <v>2</v>
      </c>
      <c r="Q7" s="7">
        <v>42370</v>
      </c>
      <c r="R7" s="8"/>
      <c r="S7" s="195" t="s">
        <v>174</v>
      </c>
      <c r="T7" s="195"/>
      <c r="U7" s="196"/>
    </row>
    <row r="8" spans="1:21" x14ac:dyDescent="0.25">
      <c r="B8" s="13">
        <v>3</v>
      </c>
      <c r="C8" s="7">
        <v>42327</v>
      </c>
      <c r="D8" s="8"/>
      <c r="E8" s="149"/>
      <c r="F8" s="149"/>
      <c r="G8" s="150"/>
      <c r="I8" s="13">
        <v>3</v>
      </c>
      <c r="J8" s="7">
        <v>42332</v>
      </c>
      <c r="K8" s="8"/>
      <c r="L8" s="149"/>
      <c r="M8" s="149"/>
      <c r="N8" s="150"/>
      <c r="P8" s="13">
        <v>3</v>
      </c>
      <c r="Q8" s="7">
        <v>42370</v>
      </c>
      <c r="R8" s="8"/>
      <c r="S8" s="195" t="s">
        <v>174</v>
      </c>
      <c r="T8" s="195"/>
      <c r="U8" s="196"/>
    </row>
    <row r="9" spans="1:21" x14ac:dyDescent="0.25">
      <c r="B9" s="13">
        <v>4</v>
      </c>
      <c r="C9" s="7">
        <v>42327</v>
      </c>
      <c r="D9" s="8"/>
      <c r="E9" s="149"/>
      <c r="F9" s="149"/>
      <c r="G9" s="150"/>
      <c r="I9" s="13">
        <v>4</v>
      </c>
      <c r="J9" s="7">
        <v>42334</v>
      </c>
      <c r="K9" s="8"/>
      <c r="L9" s="149"/>
      <c r="M9" s="149"/>
      <c r="N9" s="150"/>
      <c r="P9" s="13">
        <v>4</v>
      </c>
      <c r="Q9" s="7">
        <v>42370</v>
      </c>
      <c r="R9" s="8"/>
      <c r="S9" s="195" t="s">
        <v>174</v>
      </c>
      <c r="T9" s="195"/>
      <c r="U9" s="196"/>
    </row>
    <row r="10" spans="1:21" x14ac:dyDescent="0.25">
      <c r="B10" s="13">
        <v>5</v>
      </c>
      <c r="C10" s="7">
        <v>42328</v>
      </c>
      <c r="D10" s="8"/>
      <c r="E10" s="149"/>
      <c r="F10" s="149"/>
      <c r="G10" s="150"/>
      <c r="I10" s="13">
        <v>5</v>
      </c>
      <c r="J10" s="7">
        <v>42335</v>
      </c>
      <c r="K10" s="8"/>
      <c r="L10" s="149"/>
      <c r="M10" s="149"/>
      <c r="N10" s="150"/>
      <c r="P10" s="13">
        <v>5</v>
      </c>
      <c r="Q10" s="7">
        <v>42370</v>
      </c>
      <c r="R10" s="8"/>
      <c r="S10" s="195" t="s">
        <v>174</v>
      </c>
      <c r="T10" s="195"/>
      <c r="U10" s="196"/>
    </row>
    <row r="11" spans="1:21" x14ac:dyDescent="0.25">
      <c r="B11" s="13">
        <v>6</v>
      </c>
      <c r="C11" s="7">
        <v>42331</v>
      </c>
      <c r="D11" s="8"/>
      <c r="E11" s="149"/>
      <c r="F11" s="149"/>
      <c r="G11" s="150"/>
      <c r="I11" s="13">
        <v>6</v>
      </c>
      <c r="J11" s="7">
        <v>42338</v>
      </c>
      <c r="K11" s="8"/>
      <c r="L11" s="149"/>
      <c r="M11" s="149"/>
      <c r="N11" s="150"/>
      <c r="P11" s="13">
        <v>6</v>
      </c>
      <c r="Q11" s="7">
        <v>42370</v>
      </c>
      <c r="R11" s="8"/>
      <c r="S11" s="195" t="s">
        <v>174</v>
      </c>
      <c r="T11" s="195"/>
      <c r="U11" s="196"/>
    </row>
    <row r="12" spans="1:21" x14ac:dyDescent="0.25">
      <c r="B12" s="13">
        <v>7</v>
      </c>
      <c r="C12" s="7">
        <v>42331</v>
      </c>
      <c r="D12" s="8"/>
      <c r="E12" s="149"/>
      <c r="F12" s="149"/>
      <c r="G12" s="150"/>
      <c r="I12" s="13">
        <v>7</v>
      </c>
      <c r="J12" s="7">
        <v>42951</v>
      </c>
      <c r="K12" s="8"/>
      <c r="L12" s="149"/>
      <c r="M12" s="149"/>
      <c r="N12" s="150"/>
      <c r="P12" s="13">
        <v>7</v>
      </c>
      <c r="Q12" s="7">
        <v>42370</v>
      </c>
      <c r="R12" s="8"/>
      <c r="S12" s="195" t="s">
        <v>174</v>
      </c>
      <c r="T12" s="195"/>
      <c r="U12" s="196"/>
    </row>
    <row r="13" spans="1:21" x14ac:dyDescent="0.25">
      <c r="B13" s="13">
        <v>8</v>
      </c>
      <c r="C13" s="7">
        <v>42338</v>
      </c>
      <c r="D13" s="8"/>
      <c r="E13" s="149"/>
      <c r="F13" s="149"/>
      <c r="G13" s="150"/>
      <c r="I13" s="13">
        <v>8</v>
      </c>
      <c r="J13" s="7">
        <v>42970</v>
      </c>
      <c r="K13" s="8"/>
      <c r="L13" s="149"/>
      <c r="M13" s="149"/>
      <c r="N13" s="150"/>
      <c r="P13" s="13">
        <v>8</v>
      </c>
      <c r="Q13" s="7">
        <v>42370</v>
      </c>
      <c r="R13" s="8"/>
      <c r="S13" s="195" t="s">
        <v>174</v>
      </c>
      <c r="T13" s="195"/>
      <c r="U13" s="196"/>
    </row>
    <row r="14" spans="1:21" x14ac:dyDescent="0.25">
      <c r="B14" s="13">
        <v>9</v>
      </c>
      <c r="C14" s="7">
        <v>42338</v>
      </c>
      <c r="D14" s="8"/>
      <c r="E14" s="149"/>
      <c r="F14" s="149"/>
      <c r="G14" s="150"/>
      <c r="I14" s="13">
        <v>9</v>
      </c>
      <c r="J14" s="7">
        <v>42972</v>
      </c>
      <c r="K14" s="8"/>
      <c r="L14" s="149"/>
      <c r="M14" s="149"/>
      <c r="N14" s="150"/>
      <c r="P14" s="13">
        <v>9</v>
      </c>
      <c r="Q14" s="7">
        <v>42370</v>
      </c>
      <c r="R14" s="8"/>
      <c r="S14" s="195" t="s">
        <v>174</v>
      </c>
      <c r="T14" s="195"/>
      <c r="U14" s="196"/>
    </row>
    <row r="15" spans="1:21" x14ac:dyDescent="0.25">
      <c r="B15" s="13">
        <v>10</v>
      </c>
      <c r="C15" s="7">
        <v>42534</v>
      </c>
      <c r="D15" s="8"/>
      <c r="E15" s="149"/>
      <c r="F15" s="149"/>
      <c r="G15" s="150"/>
      <c r="I15" s="13">
        <v>10</v>
      </c>
      <c r="J15" s="7">
        <v>42976</v>
      </c>
      <c r="K15" s="8"/>
      <c r="L15" s="149"/>
      <c r="M15" s="149"/>
      <c r="N15" s="150"/>
      <c r="P15" s="13">
        <v>10</v>
      </c>
      <c r="Q15" s="7">
        <v>42370</v>
      </c>
      <c r="R15" s="8"/>
      <c r="S15" s="195" t="s">
        <v>174</v>
      </c>
      <c r="T15" s="195"/>
      <c r="U15" s="196"/>
    </row>
    <row r="16" spans="1:21" x14ac:dyDescent="0.25">
      <c r="B16" s="14">
        <v>11</v>
      </c>
      <c r="C16" s="9">
        <v>42537</v>
      </c>
      <c r="D16" s="8"/>
      <c r="E16" s="149"/>
      <c r="F16" s="149"/>
      <c r="G16" s="150"/>
      <c r="I16" s="14">
        <v>11</v>
      </c>
      <c r="J16" s="9">
        <v>42929</v>
      </c>
      <c r="K16" s="8"/>
      <c r="L16" s="149"/>
      <c r="M16" s="149"/>
      <c r="N16" s="150"/>
      <c r="P16" s="14">
        <v>11</v>
      </c>
      <c r="Q16" s="7">
        <v>42370</v>
      </c>
      <c r="R16" s="8"/>
      <c r="S16" s="195" t="s">
        <v>174</v>
      </c>
      <c r="T16" s="195"/>
      <c r="U16" s="196"/>
    </row>
    <row r="17" spans="2:21" x14ac:dyDescent="0.25">
      <c r="B17" s="13">
        <v>12</v>
      </c>
      <c r="C17" s="7">
        <v>42543</v>
      </c>
      <c r="D17" s="8"/>
      <c r="E17" s="149"/>
      <c r="F17" s="149"/>
      <c r="G17" s="150"/>
      <c r="I17" s="13">
        <v>12</v>
      </c>
      <c r="J17" s="7">
        <v>43027</v>
      </c>
      <c r="K17" s="8"/>
      <c r="L17" s="149"/>
      <c r="M17" s="149"/>
      <c r="N17" s="150"/>
      <c r="P17" s="13">
        <v>12</v>
      </c>
      <c r="Q17" s="7">
        <v>42370</v>
      </c>
      <c r="R17" s="8"/>
      <c r="S17" s="195" t="s">
        <v>174</v>
      </c>
      <c r="T17" s="195"/>
      <c r="U17" s="196"/>
    </row>
    <row r="18" spans="2:21" x14ac:dyDescent="0.25">
      <c r="B18" s="13">
        <v>13</v>
      </c>
      <c r="C18" s="7">
        <v>42544</v>
      </c>
      <c r="D18" s="8"/>
      <c r="E18" s="149"/>
      <c r="F18" s="149"/>
      <c r="G18" s="150"/>
      <c r="I18" s="13">
        <v>13</v>
      </c>
      <c r="J18" s="7">
        <v>43046</v>
      </c>
      <c r="K18" s="8"/>
      <c r="L18" s="149"/>
      <c r="M18" s="149"/>
      <c r="N18" s="150"/>
      <c r="P18" s="13">
        <v>13</v>
      </c>
      <c r="Q18" s="7">
        <v>42370</v>
      </c>
      <c r="R18" s="8"/>
      <c r="S18" s="195" t="s">
        <v>174</v>
      </c>
      <c r="T18" s="195"/>
      <c r="U18" s="196"/>
    </row>
    <row r="19" spans="2:21" x14ac:dyDescent="0.25">
      <c r="B19" s="13">
        <v>14</v>
      </c>
      <c r="C19" s="7">
        <v>42545</v>
      </c>
      <c r="D19" s="8"/>
      <c r="E19" s="149"/>
      <c r="F19" s="149"/>
      <c r="G19" s="150"/>
      <c r="I19" s="13">
        <v>14</v>
      </c>
      <c r="J19" s="7">
        <v>43046</v>
      </c>
      <c r="K19" s="8"/>
      <c r="L19" s="149"/>
      <c r="M19" s="149"/>
      <c r="N19" s="150"/>
      <c r="P19" s="13">
        <v>14</v>
      </c>
      <c r="Q19" s="7">
        <v>42370</v>
      </c>
      <c r="R19" s="8"/>
      <c r="S19" s="195" t="s">
        <v>174</v>
      </c>
      <c r="T19" s="195"/>
      <c r="U19" s="196"/>
    </row>
    <row r="20" spans="2:21" x14ac:dyDescent="0.25">
      <c r="B20" s="13">
        <v>15</v>
      </c>
      <c r="C20" s="7">
        <v>42815</v>
      </c>
      <c r="D20" s="8"/>
      <c r="E20" s="149"/>
      <c r="F20" s="149"/>
      <c r="G20" s="150"/>
      <c r="I20" s="13">
        <v>15</v>
      </c>
      <c r="J20" s="7">
        <v>43067</v>
      </c>
      <c r="K20" s="8"/>
      <c r="L20" s="149"/>
      <c r="M20" s="149"/>
      <c r="N20" s="150"/>
      <c r="P20" s="13">
        <v>15</v>
      </c>
      <c r="Q20" s="7">
        <v>42370</v>
      </c>
      <c r="R20" s="8"/>
      <c r="S20" s="195" t="s">
        <v>174</v>
      </c>
      <c r="T20" s="195"/>
      <c r="U20" s="196"/>
    </row>
    <row r="21" spans="2:21" x14ac:dyDescent="0.25">
      <c r="B21" s="13">
        <v>16</v>
      </c>
      <c r="C21" s="7">
        <v>42548.488888888889</v>
      </c>
      <c r="D21" s="8"/>
      <c r="E21" s="149"/>
      <c r="F21" s="149"/>
      <c r="G21" s="150"/>
      <c r="I21" s="13">
        <v>16</v>
      </c>
      <c r="J21" s="7">
        <v>43083</v>
      </c>
      <c r="K21" s="8"/>
      <c r="L21" s="149"/>
      <c r="M21" s="149"/>
      <c r="N21" s="150"/>
      <c r="P21" s="13">
        <v>16</v>
      </c>
      <c r="Q21" s="7">
        <v>43838.415277777778</v>
      </c>
      <c r="R21" s="8"/>
      <c r="S21" s="149" t="s">
        <v>596</v>
      </c>
      <c r="T21" s="149"/>
      <c r="U21" s="150"/>
    </row>
    <row r="22" spans="2:21" x14ac:dyDescent="0.25">
      <c r="B22" s="13">
        <v>17</v>
      </c>
      <c r="C22" s="7">
        <v>42551.42083333333</v>
      </c>
      <c r="D22" s="8"/>
      <c r="E22" s="149"/>
      <c r="F22" s="149"/>
      <c r="G22" s="150"/>
      <c r="I22" s="13">
        <v>17</v>
      </c>
      <c r="J22" s="7">
        <v>43109</v>
      </c>
      <c r="K22" s="8"/>
      <c r="L22" s="149"/>
      <c r="M22" s="149"/>
      <c r="N22" s="150"/>
      <c r="P22" s="13">
        <v>17</v>
      </c>
      <c r="Q22" s="7">
        <v>43838.415277777778</v>
      </c>
      <c r="R22" s="8"/>
      <c r="S22" s="149" t="s">
        <v>596</v>
      </c>
      <c r="T22" s="149"/>
      <c r="U22" s="150"/>
    </row>
    <row r="23" spans="2:21" x14ac:dyDescent="0.25">
      <c r="B23" s="13">
        <v>18</v>
      </c>
      <c r="C23" s="7">
        <v>42551.624305555553</v>
      </c>
      <c r="D23" s="8"/>
      <c r="E23" s="149"/>
      <c r="F23" s="149"/>
      <c r="G23" s="150"/>
      <c r="I23" s="13">
        <v>18</v>
      </c>
      <c r="J23" s="7">
        <v>43112</v>
      </c>
      <c r="K23" s="8"/>
      <c r="L23" s="149"/>
      <c r="M23" s="149"/>
      <c r="N23" s="150"/>
      <c r="P23" s="13">
        <v>18</v>
      </c>
      <c r="Q23" s="7">
        <v>43836.446527777778</v>
      </c>
      <c r="R23" s="8"/>
      <c r="S23" s="149" t="s">
        <v>146</v>
      </c>
      <c r="T23" s="149"/>
      <c r="U23" s="150"/>
    </row>
    <row r="24" spans="2:21" x14ac:dyDescent="0.25">
      <c r="B24" s="13">
        <v>19</v>
      </c>
      <c r="C24" s="7">
        <v>42552.586805555555</v>
      </c>
      <c r="D24" s="8"/>
      <c r="E24" s="149"/>
      <c r="F24" s="149"/>
      <c r="G24" s="150"/>
      <c r="I24" s="13">
        <v>19</v>
      </c>
      <c r="J24" s="7">
        <v>43116</v>
      </c>
      <c r="K24" s="8"/>
      <c r="L24" s="149"/>
      <c r="M24" s="149"/>
      <c r="N24" s="150"/>
      <c r="P24" s="13">
        <v>19</v>
      </c>
      <c r="Q24" s="7">
        <v>43836.446527777778</v>
      </c>
      <c r="R24" s="8"/>
      <c r="S24" s="149" t="s">
        <v>146</v>
      </c>
      <c r="T24" s="149"/>
      <c r="U24" s="150"/>
    </row>
    <row r="25" spans="2:21" x14ac:dyDescent="0.25">
      <c r="B25" s="13">
        <v>20</v>
      </c>
      <c r="C25" s="7">
        <v>42562.395138888889</v>
      </c>
      <c r="D25" s="8"/>
      <c r="E25" s="149"/>
      <c r="F25" s="149"/>
      <c r="G25" s="150"/>
      <c r="I25" s="13">
        <v>20</v>
      </c>
      <c r="J25" s="7">
        <v>43119</v>
      </c>
      <c r="K25" s="8"/>
      <c r="L25" s="149"/>
      <c r="M25" s="149"/>
      <c r="N25" s="150"/>
      <c r="P25" s="13">
        <v>20</v>
      </c>
      <c r="Q25" s="7">
        <v>43836.621527777781</v>
      </c>
      <c r="R25" s="8"/>
      <c r="S25" s="149"/>
      <c r="T25" s="149"/>
      <c r="U25" s="150"/>
    </row>
    <row r="26" spans="2:21" x14ac:dyDescent="0.25">
      <c r="B26" s="13">
        <v>21</v>
      </c>
      <c r="C26" s="7">
        <v>42565.493750000001</v>
      </c>
      <c r="D26" s="8"/>
      <c r="E26" s="149"/>
      <c r="F26" s="149"/>
      <c r="G26" s="150"/>
      <c r="I26" s="13">
        <v>21</v>
      </c>
      <c r="J26" s="7">
        <v>43124</v>
      </c>
      <c r="K26" s="8"/>
      <c r="L26" s="149"/>
      <c r="M26" s="149"/>
      <c r="N26" s="150"/>
      <c r="P26" s="13">
        <v>21</v>
      </c>
      <c r="Q26" s="7">
        <v>43836.621527777781</v>
      </c>
      <c r="R26" s="8"/>
      <c r="S26" s="149"/>
      <c r="T26" s="149"/>
      <c r="U26" s="150"/>
    </row>
    <row r="27" spans="2:21" x14ac:dyDescent="0.25">
      <c r="B27" s="13">
        <v>22</v>
      </c>
      <c r="C27" s="7">
        <v>42569.486805555556</v>
      </c>
      <c r="D27" s="8"/>
      <c r="E27" s="149"/>
      <c r="F27" s="149"/>
      <c r="G27" s="150"/>
      <c r="I27" s="13">
        <v>22</v>
      </c>
      <c r="J27" s="7">
        <v>43131</v>
      </c>
      <c r="K27" s="8"/>
      <c r="L27" s="149"/>
      <c r="M27" s="149"/>
      <c r="N27" s="150"/>
      <c r="P27" s="13">
        <v>22</v>
      </c>
      <c r="Q27" s="7"/>
      <c r="R27" s="8"/>
      <c r="S27" s="149"/>
      <c r="T27" s="149"/>
      <c r="U27" s="150"/>
    </row>
    <row r="28" spans="2:21" x14ac:dyDescent="0.25">
      <c r="B28" s="13">
        <v>23</v>
      </c>
      <c r="C28" s="7">
        <v>42569.489583333336</v>
      </c>
      <c r="D28" s="8"/>
      <c r="E28" s="149"/>
      <c r="F28" s="149"/>
      <c r="G28" s="150"/>
      <c r="I28" s="13">
        <v>23</v>
      </c>
      <c r="J28" s="7">
        <v>43160</v>
      </c>
      <c r="K28" s="8"/>
      <c r="L28" s="149"/>
      <c r="M28" s="149"/>
      <c r="N28" s="150"/>
      <c r="P28" s="13">
        <v>23</v>
      </c>
      <c r="Q28" s="7"/>
      <c r="R28" s="8"/>
      <c r="S28" s="149"/>
      <c r="T28" s="149"/>
      <c r="U28" s="150"/>
    </row>
    <row r="29" spans="2:21" x14ac:dyDescent="0.25">
      <c r="B29" s="13">
        <v>24</v>
      </c>
      <c r="C29" s="7">
        <v>42570.448611111111</v>
      </c>
      <c r="D29" s="8"/>
      <c r="E29" s="149"/>
      <c r="F29" s="149"/>
      <c r="G29" s="150"/>
      <c r="I29" s="13">
        <v>24</v>
      </c>
      <c r="J29" s="7">
        <v>43154</v>
      </c>
      <c r="K29" s="8"/>
      <c r="L29" s="149"/>
      <c r="M29" s="149"/>
      <c r="N29" s="150"/>
      <c r="P29" s="13">
        <v>24</v>
      </c>
      <c r="Q29" s="7"/>
      <c r="R29" s="8"/>
      <c r="S29" s="149"/>
      <c r="T29" s="149"/>
      <c r="U29" s="150"/>
    </row>
    <row r="30" spans="2:21" x14ac:dyDescent="0.25">
      <c r="B30" s="13">
        <v>25</v>
      </c>
      <c r="C30" s="7">
        <v>42570.382638888892</v>
      </c>
      <c r="D30" s="8"/>
      <c r="E30" s="149"/>
      <c r="F30" s="149"/>
      <c r="G30" s="150"/>
      <c r="I30" s="13">
        <v>25</v>
      </c>
      <c r="J30" s="7">
        <v>43167</v>
      </c>
      <c r="K30" s="8"/>
      <c r="L30" s="149"/>
      <c r="M30" s="149"/>
      <c r="N30" s="150"/>
      <c r="P30" s="13">
        <v>25</v>
      </c>
      <c r="Q30" s="7"/>
      <c r="R30" s="8"/>
      <c r="S30" s="149"/>
      <c r="T30" s="149"/>
      <c r="U30" s="150"/>
    </row>
    <row r="31" spans="2:21" x14ac:dyDescent="0.25">
      <c r="B31" s="13">
        <v>26</v>
      </c>
      <c r="C31" s="7">
        <v>42571.61041666667</v>
      </c>
      <c r="D31" s="8"/>
      <c r="E31" s="149"/>
      <c r="F31" s="149"/>
      <c r="G31" s="150"/>
      <c r="I31" s="13">
        <v>26</v>
      </c>
      <c r="J31" s="7">
        <v>43216</v>
      </c>
      <c r="K31" s="8"/>
      <c r="L31" s="149"/>
      <c r="M31" s="149"/>
      <c r="N31" s="150"/>
      <c r="P31" s="13">
        <v>26</v>
      </c>
      <c r="Q31" s="7"/>
      <c r="R31" s="8"/>
      <c r="S31" s="149"/>
      <c r="T31" s="149"/>
      <c r="U31" s="150"/>
    </row>
    <row r="32" spans="2:21" x14ac:dyDescent="0.25">
      <c r="B32" s="13">
        <v>27</v>
      </c>
      <c r="C32" s="7">
        <v>42572.486111111109</v>
      </c>
      <c r="D32" s="8"/>
      <c r="E32" s="149"/>
      <c r="F32" s="149"/>
      <c r="G32" s="150"/>
      <c r="I32" s="13">
        <v>27</v>
      </c>
      <c r="J32" s="7">
        <v>43210</v>
      </c>
      <c r="K32" s="8"/>
      <c r="L32" s="149"/>
      <c r="M32" s="149"/>
      <c r="N32" s="150"/>
      <c r="P32" s="13">
        <v>27</v>
      </c>
      <c r="Q32" s="7"/>
      <c r="R32" s="8"/>
      <c r="S32" s="149"/>
      <c r="T32" s="149"/>
      <c r="U32" s="150"/>
    </row>
    <row r="33" spans="2:21" x14ac:dyDescent="0.25">
      <c r="B33" s="13">
        <v>28</v>
      </c>
      <c r="C33" s="7">
        <v>42566.393750000003</v>
      </c>
      <c r="D33" s="8"/>
      <c r="E33" s="149"/>
      <c r="F33" s="149"/>
      <c r="G33" s="150"/>
      <c r="I33" s="13">
        <v>28</v>
      </c>
      <c r="J33" s="7">
        <v>43210</v>
      </c>
      <c r="K33" s="8"/>
      <c r="L33" s="149"/>
      <c r="M33" s="149"/>
      <c r="N33" s="150"/>
      <c r="P33" s="13">
        <v>28</v>
      </c>
      <c r="Q33" s="7"/>
      <c r="R33" s="8"/>
      <c r="S33" s="149"/>
      <c r="T33" s="149"/>
      <c r="U33" s="150"/>
    </row>
    <row r="34" spans="2:21" x14ac:dyDescent="0.25">
      <c r="B34" s="13">
        <v>29</v>
      </c>
      <c r="C34" s="7">
        <v>42576.459722222222</v>
      </c>
      <c r="D34" s="8"/>
      <c r="E34" s="149"/>
      <c r="F34" s="149"/>
      <c r="G34" s="150"/>
      <c r="I34" s="13">
        <v>29</v>
      </c>
      <c r="J34" s="7">
        <v>43207</v>
      </c>
      <c r="K34" s="8"/>
      <c r="L34" s="149"/>
      <c r="M34" s="149"/>
      <c r="N34" s="150"/>
      <c r="P34" s="13">
        <v>29</v>
      </c>
      <c r="Q34" s="7"/>
      <c r="R34" s="8"/>
      <c r="S34" s="149"/>
      <c r="T34" s="149"/>
      <c r="U34" s="150"/>
    </row>
    <row r="35" spans="2:21" x14ac:dyDescent="0.25">
      <c r="B35" s="13">
        <v>30</v>
      </c>
      <c r="C35" s="7">
        <v>42576.661805555559</v>
      </c>
      <c r="D35" s="8"/>
      <c r="E35" s="149"/>
      <c r="F35" s="149"/>
      <c r="G35" s="150"/>
      <c r="I35" s="13">
        <v>30</v>
      </c>
      <c r="J35" s="7">
        <v>43216</v>
      </c>
      <c r="K35" s="8"/>
      <c r="L35" s="149"/>
      <c r="M35" s="149"/>
      <c r="N35" s="150"/>
      <c r="P35" s="13">
        <v>30</v>
      </c>
      <c r="Q35" s="7"/>
      <c r="R35" s="8"/>
      <c r="S35" s="149"/>
      <c r="T35" s="149"/>
      <c r="U35" s="150"/>
    </row>
    <row r="36" spans="2:21" x14ac:dyDescent="0.25">
      <c r="B36" s="13">
        <v>31</v>
      </c>
      <c r="C36" s="7">
        <v>42577.486111111109</v>
      </c>
      <c r="D36" s="8"/>
      <c r="E36" s="149"/>
      <c r="F36" s="149"/>
      <c r="G36" s="150"/>
      <c r="I36" s="13">
        <v>31</v>
      </c>
      <c r="J36" s="7">
        <v>43222</v>
      </c>
      <c r="K36" s="8"/>
      <c r="L36" s="149"/>
      <c r="M36" s="149"/>
      <c r="N36" s="150"/>
      <c r="P36" s="13">
        <v>31</v>
      </c>
      <c r="Q36" s="7"/>
      <c r="R36" s="8"/>
      <c r="S36" s="149"/>
      <c r="T36" s="149"/>
      <c r="U36" s="150"/>
    </row>
    <row r="37" spans="2:21" x14ac:dyDescent="0.25">
      <c r="B37" s="13">
        <v>32</v>
      </c>
      <c r="C37" s="7">
        <v>42578.402777777781</v>
      </c>
      <c r="D37" s="8"/>
      <c r="E37" s="149"/>
      <c r="F37" s="149"/>
      <c r="G37" s="150"/>
      <c r="I37" s="13">
        <v>32</v>
      </c>
      <c r="J37" s="7">
        <v>43257</v>
      </c>
      <c r="K37" s="8"/>
      <c r="L37" s="149"/>
      <c r="M37" s="149"/>
      <c r="N37" s="150"/>
      <c r="P37" s="13">
        <v>32</v>
      </c>
      <c r="Q37" s="7"/>
      <c r="R37" s="8"/>
      <c r="S37" s="149"/>
      <c r="T37" s="149"/>
      <c r="U37" s="150"/>
    </row>
    <row r="38" spans="2:21" x14ac:dyDescent="0.25">
      <c r="B38" s="13">
        <v>33</v>
      </c>
      <c r="C38" s="7">
        <v>42579.399305555555</v>
      </c>
      <c r="D38" s="8"/>
      <c r="E38" s="149"/>
      <c r="F38" s="149"/>
      <c r="G38" s="150"/>
      <c r="I38" s="13">
        <v>33</v>
      </c>
      <c r="J38" s="7">
        <v>43258</v>
      </c>
      <c r="K38" s="8"/>
      <c r="L38" s="149"/>
      <c r="M38" s="149"/>
      <c r="N38" s="150"/>
      <c r="P38" s="13">
        <v>33</v>
      </c>
      <c r="Q38" s="7"/>
      <c r="R38" s="8"/>
      <c r="S38" s="149"/>
      <c r="T38" s="149"/>
      <c r="U38" s="150"/>
    </row>
    <row r="39" spans="2:21" x14ac:dyDescent="0.25">
      <c r="B39" s="13">
        <v>34</v>
      </c>
      <c r="C39" s="7">
        <v>42586.407638888886</v>
      </c>
      <c r="D39" s="8"/>
      <c r="E39" s="149"/>
      <c r="F39" s="149"/>
      <c r="G39" s="150"/>
      <c r="I39" s="13">
        <v>34</v>
      </c>
      <c r="J39" s="7">
        <v>43265</v>
      </c>
      <c r="K39" s="8"/>
      <c r="L39" s="149"/>
      <c r="M39" s="149"/>
      <c r="N39" s="150"/>
      <c r="P39" s="13">
        <v>34</v>
      </c>
      <c r="Q39" s="7"/>
      <c r="R39" s="8"/>
      <c r="S39" s="149"/>
      <c r="T39" s="149"/>
      <c r="U39" s="150"/>
    </row>
    <row r="40" spans="2:21" x14ac:dyDescent="0.25">
      <c r="B40" s="13">
        <v>35</v>
      </c>
      <c r="C40" s="7">
        <v>42586.445833333331</v>
      </c>
      <c r="D40" s="8"/>
      <c r="E40" s="149"/>
      <c r="F40" s="149"/>
      <c r="G40" s="150"/>
      <c r="I40" s="13">
        <v>35</v>
      </c>
      <c r="J40" s="7">
        <v>43271</v>
      </c>
      <c r="K40" s="8"/>
      <c r="L40" s="149"/>
      <c r="M40" s="149"/>
      <c r="N40" s="150"/>
      <c r="P40" s="13">
        <v>35</v>
      </c>
      <c r="Q40" s="7"/>
      <c r="R40" s="8"/>
      <c r="S40" s="149"/>
      <c r="T40" s="149"/>
      <c r="U40" s="150"/>
    </row>
    <row r="41" spans="2:21" x14ac:dyDescent="0.25">
      <c r="B41" s="13">
        <v>36</v>
      </c>
      <c r="C41" s="7">
        <v>42586.587500000001</v>
      </c>
      <c r="D41" s="8"/>
      <c r="E41" s="149"/>
      <c r="F41" s="149"/>
      <c r="G41" s="150"/>
      <c r="I41" s="13">
        <v>36</v>
      </c>
      <c r="J41" s="7">
        <v>367</v>
      </c>
      <c r="K41" s="8"/>
      <c r="L41" s="149"/>
      <c r="M41" s="149"/>
      <c r="N41" s="150"/>
      <c r="P41" s="13">
        <v>36</v>
      </c>
      <c r="Q41" s="7"/>
      <c r="R41" s="8"/>
      <c r="S41" s="149"/>
      <c r="T41" s="149"/>
      <c r="U41" s="150"/>
    </row>
    <row r="42" spans="2:21" x14ac:dyDescent="0.25">
      <c r="B42" s="13">
        <v>37</v>
      </c>
      <c r="C42" s="7">
        <v>42587.407638888886</v>
      </c>
      <c r="D42" s="8"/>
      <c r="E42" s="149"/>
      <c r="F42" s="149"/>
      <c r="G42" s="150"/>
      <c r="I42" s="13">
        <v>37</v>
      </c>
      <c r="J42" s="7">
        <v>43313</v>
      </c>
      <c r="K42" s="8"/>
      <c r="L42" s="149"/>
      <c r="M42" s="149"/>
      <c r="N42" s="150"/>
      <c r="P42" s="13">
        <v>37</v>
      </c>
      <c r="Q42" s="7"/>
      <c r="R42" s="8"/>
      <c r="S42" s="149"/>
      <c r="T42" s="149"/>
      <c r="U42" s="150"/>
    </row>
    <row r="43" spans="2:21" x14ac:dyDescent="0.25">
      <c r="B43" s="13">
        <v>38</v>
      </c>
      <c r="C43" s="7">
        <v>42612.442361111112</v>
      </c>
      <c r="D43" s="8"/>
      <c r="E43" s="149"/>
      <c r="F43" s="149"/>
      <c r="G43" s="150"/>
      <c r="I43" s="13">
        <v>38</v>
      </c>
      <c r="J43" s="7">
        <v>43347</v>
      </c>
      <c r="K43" s="8"/>
      <c r="L43" s="149"/>
      <c r="M43" s="149"/>
      <c r="N43" s="150"/>
      <c r="P43" s="13">
        <v>38</v>
      </c>
      <c r="Q43" s="7"/>
      <c r="R43" s="8"/>
      <c r="S43" s="149"/>
      <c r="T43" s="149"/>
      <c r="U43" s="150"/>
    </row>
    <row r="44" spans="2:21" x14ac:dyDescent="0.25">
      <c r="B44" s="13">
        <v>39</v>
      </c>
      <c r="C44" s="7">
        <v>42613.386805555558</v>
      </c>
      <c r="D44" s="8"/>
      <c r="E44" s="149"/>
      <c r="F44" s="149"/>
      <c r="G44" s="150"/>
      <c r="I44" s="13">
        <v>39</v>
      </c>
      <c r="J44" s="7">
        <v>43355</v>
      </c>
      <c r="K44" s="8"/>
      <c r="L44" s="149"/>
      <c r="M44" s="149"/>
      <c r="N44" s="150"/>
      <c r="P44" s="13">
        <v>39</v>
      </c>
      <c r="Q44" s="7"/>
      <c r="R44" s="8"/>
      <c r="S44" s="149"/>
      <c r="T44" s="149"/>
      <c r="U44" s="150"/>
    </row>
    <row r="45" spans="2:21" x14ac:dyDescent="0.25">
      <c r="B45" s="13">
        <v>40</v>
      </c>
      <c r="C45" s="7">
        <v>42613.487500000003</v>
      </c>
      <c r="D45" s="8"/>
      <c r="E45" s="149"/>
      <c r="F45" s="149"/>
      <c r="G45" s="150"/>
      <c r="I45" s="13">
        <v>40</v>
      </c>
      <c r="J45" s="7">
        <v>43360</v>
      </c>
      <c r="K45" s="8"/>
      <c r="L45" s="149"/>
      <c r="M45" s="149"/>
      <c r="N45" s="150"/>
      <c r="P45" s="13">
        <v>40</v>
      </c>
      <c r="Q45" s="7"/>
      <c r="R45" s="8"/>
      <c r="S45" s="149"/>
      <c r="T45" s="149"/>
      <c r="U45" s="150"/>
    </row>
    <row r="46" spans="2:21" x14ac:dyDescent="0.25">
      <c r="B46" s="13">
        <v>41</v>
      </c>
      <c r="C46" s="7">
        <v>42614.46875</v>
      </c>
      <c r="D46" s="8"/>
      <c r="E46" s="149"/>
      <c r="F46" s="149"/>
      <c r="G46" s="150"/>
      <c r="I46" s="13">
        <v>41</v>
      </c>
      <c r="J46" s="7">
        <v>43376</v>
      </c>
      <c r="K46" s="8"/>
      <c r="L46" s="149"/>
      <c r="M46" s="149"/>
      <c r="N46" s="150"/>
      <c r="P46" s="13">
        <v>41</v>
      </c>
      <c r="Q46" s="7"/>
      <c r="R46" s="8"/>
      <c r="S46" s="149"/>
      <c r="T46" s="149"/>
      <c r="U46" s="150"/>
    </row>
    <row r="47" spans="2:21" x14ac:dyDescent="0.25">
      <c r="B47" s="13">
        <v>42</v>
      </c>
      <c r="C47" s="7">
        <v>42614.419444444444</v>
      </c>
      <c r="D47" s="8"/>
      <c r="E47" s="149"/>
      <c r="F47" s="149"/>
      <c r="G47" s="150"/>
      <c r="I47" s="13">
        <v>42</v>
      </c>
      <c r="J47" s="7">
        <v>43411</v>
      </c>
      <c r="K47" s="8"/>
      <c r="L47" s="149"/>
      <c r="M47" s="149"/>
      <c r="N47" s="150"/>
      <c r="P47" s="13">
        <v>42</v>
      </c>
      <c r="Q47" s="7"/>
      <c r="R47" s="8"/>
      <c r="S47" s="149"/>
      <c r="T47" s="149"/>
      <c r="U47" s="150"/>
    </row>
    <row r="48" spans="2:21" x14ac:dyDescent="0.25">
      <c r="B48" s="13">
        <v>43</v>
      </c>
      <c r="C48" s="7">
        <v>42632.461805555555</v>
      </c>
      <c r="D48" s="8"/>
      <c r="E48" s="149"/>
      <c r="F48" s="149"/>
      <c r="G48" s="150"/>
      <c r="I48" s="13">
        <v>43</v>
      </c>
      <c r="J48" s="7">
        <v>43411</v>
      </c>
      <c r="K48" s="8"/>
      <c r="L48" s="149"/>
      <c r="M48" s="149"/>
      <c r="N48" s="150"/>
      <c r="P48" s="13">
        <v>43</v>
      </c>
      <c r="Q48" s="7"/>
      <c r="R48" s="8"/>
      <c r="S48" s="149"/>
      <c r="T48" s="149"/>
      <c r="U48" s="150"/>
    </row>
    <row r="49" spans="2:21" x14ac:dyDescent="0.25">
      <c r="B49" s="13">
        <v>44</v>
      </c>
      <c r="C49" s="7">
        <v>42632.398611111108</v>
      </c>
      <c r="D49" s="8"/>
      <c r="E49" s="149"/>
      <c r="F49" s="149"/>
      <c r="G49" s="150"/>
      <c r="I49" s="13">
        <v>44</v>
      </c>
      <c r="J49" s="7">
        <v>43447</v>
      </c>
      <c r="K49" s="8"/>
      <c r="L49" s="149"/>
      <c r="M49" s="149"/>
      <c r="N49" s="150"/>
      <c r="P49" s="13">
        <v>44</v>
      </c>
      <c r="Q49" s="7"/>
      <c r="R49" s="8"/>
      <c r="S49" s="149"/>
      <c r="T49" s="149"/>
      <c r="U49" s="150"/>
    </row>
    <row r="50" spans="2:21" x14ac:dyDescent="0.25">
      <c r="B50" s="13">
        <v>45</v>
      </c>
      <c r="C50" s="7">
        <v>42634.584722222222</v>
      </c>
      <c r="D50" s="8"/>
      <c r="E50" s="149"/>
      <c r="F50" s="149"/>
      <c r="G50" s="150"/>
      <c r="I50" s="13">
        <v>45</v>
      </c>
      <c r="J50" s="7">
        <v>43451</v>
      </c>
      <c r="K50" s="8"/>
      <c r="L50" s="149"/>
      <c r="M50" s="149"/>
      <c r="N50" s="150"/>
      <c r="P50" s="13">
        <v>45</v>
      </c>
      <c r="Q50" s="7"/>
      <c r="R50" s="8"/>
      <c r="S50" s="149"/>
      <c r="T50" s="149"/>
      <c r="U50" s="150"/>
    </row>
    <row r="51" spans="2:21" x14ac:dyDescent="0.25">
      <c r="B51" s="13">
        <v>46</v>
      </c>
      <c r="C51" s="7">
        <v>42634.617361111108</v>
      </c>
      <c r="D51" s="8"/>
      <c r="E51" s="149"/>
      <c r="F51" s="149"/>
      <c r="G51" s="150"/>
      <c r="I51" s="13">
        <v>46</v>
      </c>
      <c r="J51" s="7">
        <v>43452</v>
      </c>
      <c r="K51" s="8"/>
      <c r="L51" s="149"/>
      <c r="M51" s="149"/>
      <c r="N51" s="150"/>
      <c r="P51" s="13">
        <v>46</v>
      </c>
      <c r="Q51" s="7"/>
      <c r="R51" s="8"/>
      <c r="S51" s="149"/>
      <c r="T51" s="149"/>
      <c r="U51" s="150"/>
    </row>
    <row r="52" spans="2:21" x14ac:dyDescent="0.25">
      <c r="B52" s="13">
        <v>47</v>
      </c>
      <c r="C52" s="7">
        <v>42636.397222222222</v>
      </c>
      <c r="D52" s="8"/>
      <c r="E52" s="149"/>
      <c r="F52" s="149"/>
      <c r="G52" s="150"/>
      <c r="I52" s="13">
        <v>47</v>
      </c>
      <c r="J52" s="7">
        <v>43468</v>
      </c>
      <c r="K52" s="8"/>
      <c r="L52" s="149"/>
      <c r="M52" s="149"/>
      <c r="N52" s="150"/>
      <c r="P52" s="13">
        <v>47</v>
      </c>
      <c r="Q52" s="7"/>
      <c r="R52" s="8"/>
      <c r="S52" s="149"/>
      <c r="T52" s="149"/>
      <c r="U52" s="150"/>
    </row>
    <row r="53" spans="2:21" x14ac:dyDescent="0.25">
      <c r="B53" s="13">
        <v>48</v>
      </c>
      <c r="C53" s="7">
        <v>42640.469444444447</v>
      </c>
      <c r="D53" s="8"/>
      <c r="E53" s="149"/>
      <c r="F53" s="149"/>
      <c r="G53" s="150"/>
      <c r="I53" s="13">
        <v>48</v>
      </c>
      <c r="J53" s="7">
        <v>43468</v>
      </c>
      <c r="K53" s="8"/>
      <c r="L53" s="149"/>
      <c r="M53" s="149"/>
      <c r="N53" s="150"/>
      <c r="P53" s="13">
        <v>48</v>
      </c>
      <c r="Q53" s="7"/>
      <c r="R53" s="8"/>
      <c r="S53" s="149"/>
      <c r="T53" s="149"/>
      <c r="U53" s="150"/>
    </row>
    <row r="54" spans="2:21" ht="15.75" thickBot="1" x14ac:dyDescent="0.3">
      <c r="B54" s="13">
        <v>49</v>
      </c>
      <c r="C54" s="7">
        <v>42640.616666666669</v>
      </c>
      <c r="D54" s="8"/>
      <c r="E54" s="149"/>
      <c r="F54" s="149"/>
      <c r="G54" s="150"/>
      <c r="I54" s="13">
        <v>49</v>
      </c>
      <c r="J54" s="20">
        <v>43454</v>
      </c>
      <c r="K54" s="21"/>
      <c r="L54" s="151"/>
      <c r="M54" s="151"/>
      <c r="N54" s="152"/>
      <c r="P54" s="13">
        <v>49</v>
      </c>
      <c r="Q54" s="20"/>
      <c r="R54" s="21"/>
      <c r="S54" s="151"/>
      <c r="T54" s="151"/>
      <c r="U54" s="152"/>
    </row>
    <row r="55" spans="2:21" ht="15.75" thickBot="1" x14ac:dyDescent="0.3">
      <c r="B55" s="13">
        <v>50</v>
      </c>
      <c r="C55" s="7">
        <v>42641.616666666669</v>
      </c>
      <c r="D55" s="8"/>
      <c r="E55" s="149"/>
      <c r="F55" s="149"/>
      <c r="G55" s="150"/>
      <c r="I55" s="3">
        <v>50</v>
      </c>
      <c r="J55" s="41">
        <v>43493</v>
      </c>
      <c r="K55" s="4"/>
      <c r="L55" s="4"/>
      <c r="M55" s="5"/>
      <c r="N55" s="6"/>
      <c r="P55" s="26">
        <v>50</v>
      </c>
      <c r="Q55" s="27"/>
      <c r="R55" s="27"/>
      <c r="S55" s="27"/>
      <c r="T55" s="28"/>
      <c r="U55" s="29"/>
    </row>
    <row r="56" spans="2:21" x14ac:dyDescent="0.25">
      <c r="B56" s="13">
        <v>51</v>
      </c>
      <c r="C56" s="7">
        <v>42642.645138888889</v>
      </c>
      <c r="D56" s="8"/>
      <c r="E56" s="149"/>
      <c r="F56" s="149"/>
      <c r="G56" s="150"/>
      <c r="J56" s="42">
        <v>43493</v>
      </c>
      <c r="L56" s="143"/>
      <c r="M56" s="143"/>
      <c r="N56" s="143"/>
    </row>
    <row r="57" spans="2:21" x14ac:dyDescent="0.25">
      <c r="B57" s="13">
        <v>52</v>
      </c>
      <c r="C57" s="7">
        <v>42643.427083333336</v>
      </c>
      <c r="D57" s="8"/>
      <c r="E57" s="149"/>
      <c r="F57" s="149"/>
      <c r="G57" s="150"/>
      <c r="J57" s="42">
        <v>43500</v>
      </c>
      <c r="L57" s="143"/>
      <c r="M57" s="143"/>
      <c r="N57" s="143"/>
    </row>
    <row r="58" spans="2:21" x14ac:dyDescent="0.25">
      <c r="B58" s="13">
        <v>53</v>
      </c>
      <c r="C58" s="7">
        <v>42643.637499999997</v>
      </c>
      <c r="D58" s="8"/>
      <c r="E58" s="149"/>
      <c r="F58" s="149"/>
      <c r="G58" s="150"/>
      <c r="J58" s="42">
        <v>43510</v>
      </c>
      <c r="L58" s="143" t="s">
        <v>142</v>
      </c>
      <c r="M58" s="143"/>
      <c r="N58" s="143"/>
    </row>
    <row r="59" spans="2:21" x14ac:dyDescent="0.25">
      <c r="B59" s="13">
        <v>54</v>
      </c>
      <c r="C59" s="7">
        <v>42579.43472222222</v>
      </c>
      <c r="D59" s="8"/>
      <c r="E59" s="149"/>
      <c r="F59" s="149"/>
      <c r="G59" s="150"/>
      <c r="J59" s="42">
        <v>43514</v>
      </c>
      <c r="L59" s="143" t="s">
        <v>154</v>
      </c>
      <c r="M59" s="143"/>
      <c r="N59" s="143"/>
    </row>
    <row r="60" spans="2:21" x14ac:dyDescent="0.25">
      <c r="B60" s="13">
        <v>55</v>
      </c>
      <c r="C60" s="7">
        <v>42650.404166666667</v>
      </c>
      <c r="D60" s="8"/>
      <c r="E60" s="149"/>
      <c r="F60" s="149"/>
      <c r="G60" s="150"/>
      <c r="J60" s="42">
        <v>43514</v>
      </c>
      <c r="L60" s="143" t="s">
        <v>320</v>
      </c>
      <c r="M60" s="143"/>
      <c r="N60" s="143"/>
    </row>
    <row r="61" spans="2:21" x14ac:dyDescent="0.25">
      <c r="B61" s="13">
        <v>56</v>
      </c>
      <c r="C61" s="7">
        <v>42650.556250000001</v>
      </c>
      <c r="D61" s="8"/>
      <c r="E61" s="149"/>
      <c r="F61" s="149"/>
      <c r="G61" s="150"/>
      <c r="J61" s="42">
        <v>43517</v>
      </c>
      <c r="L61" s="143"/>
      <c r="M61" s="143"/>
      <c r="N61" s="143"/>
    </row>
    <row r="62" spans="2:21" x14ac:dyDescent="0.25">
      <c r="B62" s="13">
        <v>57</v>
      </c>
      <c r="C62" s="7">
        <v>42654.440972222219</v>
      </c>
      <c r="D62" s="8"/>
      <c r="E62" s="149"/>
      <c r="F62" s="149"/>
      <c r="G62" s="150"/>
      <c r="J62" s="42">
        <v>43523</v>
      </c>
      <c r="L62" s="143" t="s">
        <v>320</v>
      </c>
      <c r="M62" s="143"/>
      <c r="N62" s="143"/>
    </row>
    <row r="63" spans="2:21" x14ac:dyDescent="0.25">
      <c r="B63" s="13">
        <v>58</v>
      </c>
      <c r="C63" s="7">
        <v>42655.598611111112</v>
      </c>
      <c r="D63" s="8"/>
      <c r="E63" s="149"/>
      <c r="F63" s="149"/>
      <c r="G63" s="150"/>
      <c r="J63" s="42">
        <v>43531</v>
      </c>
      <c r="L63" s="143" t="s">
        <v>567</v>
      </c>
      <c r="M63" s="143"/>
      <c r="N63" s="143"/>
    </row>
    <row r="64" spans="2:21" x14ac:dyDescent="0.25">
      <c r="B64" s="13">
        <v>59</v>
      </c>
      <c r="C64" s="7">
        <v>42656.643750000003</v>
      </c>
      <c r="D64" s="8"/>
      <c r="E64" s="149"/>
      <c r="F64" s="149"/>
      <c r="G64" s="150"/>
      <c r="J64" s="42">
        <v>43531</v>
      </c>
      <c r="L64" s="143" t="s">
        <v>320</v>
      </c>
      <c r="M64" s="143"/>
      <c r="N64" s="143"/>
    </row>
    <row r="65" spans="2:14" x14ac:dyDescent="0.25">
      <c r="B65" s="13">
        <v>60</v>
      </c>
      <c r="C65" s="7">
        <v>42657.615277777775</v>
      </c>
      <c r="D65" s="8"/>
      <c r="E65" s="149"/>
      <c r="F65" s="149"/>
      <c r="G65" s="150"/>
      <c r="J65" s="42">
        <v>43531</v>
      </c>
      <c r="L65" s="143" t="s">
        <v>320</v>
      </c>
      <c r="M65" s="143"/>
      <c r="N65" s="143"/>
    </row>
    <row r="66" spans="2:14" x14ac:dyDescent="0.25">
      <c r="B66" s="13">
        <v>61</v>
      </c>
      <c r="C66" s="7">
        <v>42661.513888888891</v>
      </c>
      <c r="D66" s="8"/>
      <c r="E66" s="149"/>
      <c r="F66" s="149"/>
      <c r="G66" s="150"/>
      <c r="J66" s="42">
        <v>43556</v>
      </c>
      <c r="L66" s="143" t="s">
        <v>154</v>
      </c>
      <c r="M66" s="143"/>
      <c r="N66" s="143"/>
    </row>
    <row r="67" spans="2:14" x14ac:dyDescent="0.25">
      <c r="B67" s="13">
        <v>62</v>
      </c>
      <c r="C67" s="7">
        <v>42661.681944444441</v>
      </c>
      <c r="D67" s="8"/>
      <c r="E67" s="149"/>
      <c r="F67" s="149"/>
      <c r="G67" s="150"/>
      <c r="J67" s="42">
        <v>43563</v>
      </c>
      <c r="L67" s="143" t="s">
        <v>567</v>
      </c>
      <c r="M67" s="143"/>
      <c r="N67" s="143"/>
    </row>
    <row r="68" spans="2:14" x14ac:dyDescent="0.25">
      <c r="B68" s="13">
        <v>63</v>
      </c>
      <c r="C68" s="7">
        <v>42662.636111111111</v>
      </c>
      <c r="D68" s="8"/>
      <c r="E68" s="149"/>
      <c r="F68" s="149"/>
      <c r="G68" s="150"/>
      <c r="J68" s="42">
        <v>43570</v>
      </c>
      <c r="L68" s="143" t="s">
        <v>568</v>
      </c>
      <c r="M68" s="143"/>
      <c r="N68" s="143"/>
    </row>
    <row r="69" spans="2:14" x14ac:dyDescent="0.25">
      <c r="B69" s="13">
        <v>64</v>
      </c>
      <c r="C69" s="7">
        <v>42664.654166666667</v>
      </c>
      <c r="D69" s="8"/>
      <c r="E69" s="149"/>
      <c r="F69" s="149"/>
      <c r="G69" s="150"/>
      <c r="J69" s="42">
        <v>43580</v>
      </c>
      <c r="L69" s="143" t="s">
        <v>320</v>
      </c>
      <c r="M69" s="143"/>
      <c r="N69" s="143"/>
    </row>
    <row r="70" spans="2:14" x14ac:dyDescent="0.25">
      <c r="B70" s="13">
        <v>65</v>
      </c>
      <c r="C70" s="7">
        <v>42668.452777777777</v>
      </c>
      <c r="D70" s="8"/>
      <c r="E70" s="149"/>
      <c r="F70" s="149"/>
      <c r="G70" s="150"/>
      <c r="J70" s="42">
        <v>43605</v>
      </c>
      <c r="L70" s="143"/>
      <c r="M70" s="143"/>
      <c r="N70" s="143"/>
    </row>
    <row r="71" spans="2:14" x14ac:dyDescent="0.25">
      <c r="B71" s="13">
        <v>66</v>
      </c>
      <c r="C71" s="7">
        <v>42670.638888888891</v>
      </c>
      <c r="D71" s="8"/>
      <c r="E71" s="149"/>
      <c r="F71" s="149"/>
      <c r="G71" s="150"/>
      <c r="J71" s="42">
        <v>43615</v>
      </c>
      <c r="L71" s="143" t="s">
        <v>568</v>
      </c>
      <c r="M71" s="143"/>
      <c r="N71" s="143"/>
    </row>
    <row r="72" spans="2:14" x14ac:dyDescent="0.25">
      <c r="B72" s="13">
        <v>67</v>
      </c>
      <c r="C72" s="7">
        <v>42671.393750000003</v>
      </c>
      <c r="D72" s="8"/>
      <c r="E72" s="149"/>
      <c r="F72" s="149"/>
      <c r="G72" s="150"/>
      <c r="J72" s="42">
        <v>43615</v>
      </c>
      <c r="L72" s="143" t="s">
        <v>320</v>
      </c>
      <c r="M72" s="143"/>
      <c r="N72" s="143"/>
    </row>
    <row r="73" spans="2:14" x14ac:dyDescent="0.25">
      <c r="B73" s="13">
        <v>68</v>
      </c>
      <c r="C73" s="7">
        <v>42675.393750000003</v>
      </c>
      <c r="D73" s="8"/>
      <c r="E73" s="149"/>
      <c r="F73" s="149"/>
      <c r="G73" s="150"/>
      <c r="J73" s="42">
        <v>43621</v>
      </c>
      <c r="L73" s="143" t="s">
        <v>568</v>
      </c>
      <c r="M73" s="143"/>
      <c r="N73" s="143"/>
    </row>
    <row r="74" spans="2:14" x14ac:dyDescent="0.25">
      <c r="B74" s="13">
        <v>69</v>
      </c>
      <c r="C74" s="7">
        <v>42675.603472222225</v>
      </c>
      <c r="D74" s="8"/>
      <c r="E74" s="149"/>
      <c r="F74" s="149"/>
      <c r="G74" s="150"/>
      <c r="J74" s="42">
        <v>43626</v>
      </c>
      <c r="L74" s="143" t="s">
        <v>154</v>
      </c>
      <c r="M74" s="143"/>
      <c r="N74" s="143"/>
    </row>
    <row r="75" spans="2:14" x14ac:dyDescent="0.25">
      <c r="B75" s="13">
        <v>70</v>
      </c>
      <c r="C75" s="7">
        <v>42669.615277777775</v>
      </c>
      <c r="D75" s="8"/>
      <c r="E75" s="149"/>
      <c r="F75" s="149"/>
      <c r="G75" s="150"/>
      <c r="J75" s="42">
        <v>43647</v>
      </c>
      <c r="L75" s="143" t="s">
        <v>567</v>
      </c>
      <c r="M75" s="143"/>
      <c r="N75" s="143"/>
    </row>
    <row r="76" spans="2:14" x14ac:dyDescent="0.25">
      <c r="B76" s="13">
        <v>71</v>
      </c>
      <c r="C76" s="7">
        <v>42676.413194444445</v>
      </c>
      <c r="D76" s="8"/>
      <c r="E76" s="149"/>
      <c r="F76" s="149"/>
      <c r="G76" s="150"/>
      <c r="J76" s="42">
        <v>43643</v>
      </c>
      <c r="L76" s="143" t="s">
        <v>568</v>
      </c>
      <c r="M76" s="143"/>
      <c r="N76" s="143"/>
    </row>
    <row r="77" spans="2:14" x14ac:dyDescent="0.25">
      <c r="B77" s="13">
        <v>72</v>
      </c>
      <c r="C77" s="7">
        <v>42676.595138888886</v>
      </c>
      <c r="D77" s="8"/>
      <c r="E77" s="149"/>
      <c r="F77" s="149"/>
      <c r="G77" s="150"/>
      <c r="J77" s="42">
        <v>43643</v>
      </c>
      <c r="L77" s="143" t="s">
        <v>567</v>
      </c>
      <c r="M77" s="143"/>
      <c r="N77" s="143"/>
    </row>
    <row r="78" spans="2:14" x14ac:dyDescent="0.25">
      <c r="B78" s="13">
        <v>73</v>
      </c>
      <c r="C78" s="7">
        <v>42676.62777777778</v>
      </c>
      <c r="D78" s="8"/>
      <c r="E78" s="149"/>
      <c r="F78" s="149"/>
      <c r="G78" s="150"/>
      <c r="J78" s="42">
        <v>43650</v>
      </c>
      <c r="L78" s="143" t="s">
        <v>320</v>
      </c>
      <c r="M78" s="143"/>
      <c r="N78" s="143"/>
    </row>
    <row r="79" spans="2:14" x14ac:dyDescent="0.25">
      <c r="B79" s="13">
        <v>74</v>
      </c>
      <c r="C79" s="7">
        <v>42678.423611111109</v>
      </c>
      <c r="D79" s="8"/>
      <c r="E79" s="149"/>
      <c r="F79" s="149"/>
      <c r="G79" s="150"/>
      <c r="J79" s="42">
        <v>43650</v>
      </c>
      <c r="L79" s="143" t="s">
        <v>320</v>
      </c>
      <c r="M79" s="143"/>
      <c r="N79" s="143"/>
    </row>
    <row r="80" spans="2:14" x14ac:dyDescent="0.25">
      <c r="B80" s="13">
        <v>75</v>
      </c>
      <c r="C80" s="7">
        <v>42678.477083333331</v>
      </c>
      <c r="D80" s="8"/>
      <c r="E80" s="149"/>
      <c r="F80" s="149"/>
      <c r="G80" s="150"/>
      <c r="J80" s="42">
        <v>43661</v>
      </c>
      <c r="L80" s="143" t="s">
        <v>154</v>
      </c>
      <c r="M80" s="143"/>
      <c r="N80" s="143"/>
    </row>
    <row r="81" spans="2:14" x14ac:dyDescent="0.25">
      <c r="B81" s="13">
        <v>76</v>
      </c>
      <c r="C81" s="7">
        <v>42682.580555555556</v>
      </c>
      <c r="D81" s="8"/>
      <c r="E81" s="149"/>
      <c r="F81" s="149"/>
      <c r="G81" s="150"/>
      <c r="J81" s="42">
        <v>43670</v>
      </c>
      <c r="L81" s="143" t="s">
        <v>568</v>
      </c>
      <c r="M81" s="143"/>
      <c r="N81" s="143"/>
    </row>
    <row r="82" spans="2:14" x14ac:dyDescent="0.25">
      <c r="B82" s="13">
        <v>77</v>
      </c>
      <c r="C82" s="7">
        <v>42683.704861111109</v>
      </c>
      <c r="D82" s="8"/>
      <c r="E82" s="149"/>
      <c r="F82" s="149"/>
      <c r="G82" s="150"/>
      <c r="J82" s="42">
        <v>43678</v>
      </c>
      <c r="L82" s="143" t="s">
        <v>459</v>
      </c>
      <c r="M82" s="143"/>
      <c r="N82" s="143"/>
    </row>
    <row r="83" spans="2:14" x14ac:dyDescent="0.25">
      <c r="B83" s="13">
        <v>78</v>
      </c>
      <c r="C83" s="7">
        <v>42684.385416666664</v>
      </c>
      <c r="D83" s="8"/>
      <c r="E83" s="149"/>
      <c r="F83" s="149"/>
      <c r="G83" s="150"/>
      <c r="J83" s="42">
        <v>43685</v>
      </c>
      <c r="L83" s="143"/>
      <c r="M83" s="143"/>
      <c r="N83" s="143"/>
    </row>
    <row r="84" spans="2:14" x14ac:dyDescent="0.25">
      <c r="B84" s="13">
        <v>79</v>
      </c>
      <c r="C84" s="7">
        <v>42684.393750000003</v>
      </c>
      <c r="D84" s="8"/>
      <c r="E84" s="149"/>
      <c r="F84" s="149"/>
      <c r="G84" s="150"/>
      <c r="J84" s="42">
        <v>43692</v>
      </c>
      <c r="L84" s="143" t="s">
        <v>154</v>
      </c>
      <c r="M84" s="143"/>
      <c r="N84" s="143"/>
    </row>
    <row r="85" spans="2:14" x14ac:dyDescent="0.25">
      <c r="B85" s="13">
        <v>80</v>
      </c>
      <c r="C85" s="7">
        <v>42684.615972222222</v>
      </c>
      <c r="D85" s="8"/>
      <c r="E85" s="149"/>
      <c r="F85" s="149"/>
      <c r="G85" s="150"/>
      <c r="J85" s="42">
        <v>43696</v>
      </c>
      <c r="L85" s="143" t="s">
        <v>568</v>
      </c>
      <c r="M85" s="143"/>
      <c r="N85" s="143"/>
    </row>
    <row r="86" spans="2:14" x14ac:dyDescent="0.25">
      <c r="B86" s="13">
        <v>81</v>
      </c>
      <c r="C86" s="7">
        <v>42689.384027777778</v>
      </c>
      <c r="D86" s="8"/>
      <c r="E86" s="149"/>
      <c r="F86" s="149"/>
      <c r="G86" s="150"/>
      <c r="J86" s="42">
        <v>43697</v>
      </c>
      <c r="L86" s="143" t="s">
        <v>154</v>
      </c>
      <c r="M86" s="143"/>
      <c r="N86" s="143"/>
    </row>
    <row r="87" spans="2:14" x14ac:dyDescent="0.25">
      <c r="B87" s="13">
        <v>82</v>
      </c>
      <c r="C87" s="7">
        <v>42647.620833333334</v>
      </c>
      <c r="D87" s="8"/>
      <c r="E87" s="149"/>
      <c r="F87" s="149"/>
      <c r="G87" s="150"/>
      <c r="J87" s="42">
        <v>43699</v>
      </c>
      <c r="L87" s="143" t="s">
        <v>459</v>
      </c>
      <c r="M87" s="143"/>
      <c r="N87" s="143"/>
    </row>
    <row r="88" spans="2:14" x14ac:dyDescent="0.25">
      <c r="B88" s="13">
        <v>83</v>
      </c>
      <c r="C88" s="7">
        <v>42690.454861111109</v>
      </c>
      <c r="D88" s="8"/>
      <c r="E88" s="149"/>
      <c r="F88" s="149"/>
      <c r="G88" s="150"/>
      <c r="J88" s="42">
        <v>43699</v>
      </c>
      <c r="L88" s="143" t="s">
        <v>154</v>
      </c>
      <c r="M88" s="143"/>
      <c r="N88" s="143"/>
    </row>
    <row r="89" spans="2:14" x14ac:dyDescent="0.25">
      <c r="B89" s="13">
        <v>84</v>
      </c>
      <c r="C89" s="7">
        <v>42690.593055555553</v>
      </c>
      <c r="D89" s="8"/>
      <c r="E89" s="149"/>
      <c r="F89" s="149"/>
      <c r="G89" s="150"/>
      <c r="J89" s="42">
        <v>43698</v>
      </c>
      <c r="L89" s="143" t="s">
        <v>154</v>
      </c>
      <c r="M89" s="143"/>
      <c r="N89" s="143"/>
    </row>
    <row r="90" spans="2:14" x14ac:dyDescent="0.25">
      <c r="B90" s="13">
        <v>85</v>
      </c>
      <c r="C90" s="7">
        <v>42691.606944444444</v>
      </c>
      <c r="D90" s="8"/>
      <c r="E90" s="149"/>
      <c r="F90" s="149"/>
      <c r="G90" s="150"/>
      <c r="J90" s="42">
        <v>43710</v>
      </c>
      <c r="L90" s="143" t="s">
        <v>154</v>
      </c>
      <c r="M90" s="143"/>
      <c r="N90" s="143"/>
    </row>
    <row r="91" spans="2:14" x14ac:dyDescent="0.25">
      <c r="B91" s="13">
        <v>86</v>
      </c>
      <c r="C91" s="7">
        <v>42692.46597222222</v>
      </c>
      <c r="D91" s="8"/>
      <c r="E91" s="149"/>
      <c r="F91" s="149"/>
      <c r="G91" s="150"/>
      <c r="J91" s="42">
        <v>43710</v>
      </c>
      <c r="L91" s="143" t="s">
        <v>511</v>
      </c>
      <c r="M91" s="143"/>
      <c r="N91" s="143"/>
    </row>
    <row r="92" spans="2:14" x14ac:dyDescent="0.25">
      <c r="B92" s="13">
        <v>87</v>
      </c>
      <c r="C92" s="7">
        <v>42692.570138888892</v>
      </c>
      <c r="D92" s="8"/>
      <c r="E92" s="149"/>
      <c r="F92" s="149"/>
      <c r="G92" s="150"/>
      <c r="J92" s="42">
        <v>43710</v>
      </c>
      <c r="L92" s="143" t="s">
        <v>154</v>
      </c>
      <c r="M92" s="143"/>
      <c r="N92" s="143"/>
    </row>
    <row r="93" spans="2:14" x14ac:dyDescent="0.25">
      <c r="B93" s="13">
        <v>88</v>
      </c>
      <c r="C93" s="7">
        <v>42696.463888888888</v>
      </c>
      <c r="D93" s="8"/>
      <c r="E93" s="149"/>
      <c r="F93" s="149"/>
      <c r="G93" s="150"/>
      <c r="J93" s="42">
        <v>43710</v>
      </c>
      <c r="L93" s="143" t="s">
        <v>320</v>
      </c>
      <c r="M93" s="143"/>
      <c r="N93" s="143"/>
    </row>
    <row r="94" spans="2:14" x14ac:dyDescent="0.25">
      <c r="B94" s="13">
        <v>89</v>
      </c>
      <c r="C94" s="7">
        <v>42697.503472222219</v>
      </c>
      <c r="D94" s="8"/>
      <c r="E94" s="149"/>
      <c r="F94" s="149"/>
      <c r="G94" s="150"/>
      <c r="J94" s="42">
        <v>43717</v>
      </c>
      <c r="L94" s="143"/>
      <c r="M94" s="143"/>
      <c r="N94" s="143"/>
    </row>
    <row r="95" spans="2:14" x14ac:dyDescent="0.25">
      <c r="B95" s="13">
        <v>90</v>
      </c>
      <c r="C95" s="7">
        <v>42697.612500000003</v>
      </c>
      <c r="D95" s="8"/>
      <c r="E95" s="149"/>
      <c r="F95" s="149"/>
      <c r="G95" s="150"/>
      <c r="J95" s="42">
        <v>43717</v>
      </c>
      <c r="L95" s="143"/>
      <c r="M95" s="143"/>
      <c r="N95" s="143"/>
    </row>
    <row r="96" spans="2:14" x14ac:dyDescent="0.25">
      <c r="B96" s="13">
        <v>91</v>
      </c>
      <c r="C96" s="7">
        <v>42698.626388888886</v>
      </c>
      <c r="D96" s="8"/>
      <c r="E96" s="149"/>
      <c r="F96" s="149"/>
      <c r="G96" s="150"/>
      <c r="J96" s="42">
        <v>43732</v>
      </c>
      <c r="L96" s="143" t="s">
        <v>320</v>
      </c>
      <c r="M96" s="143"/>
      <c r="N96" s="143"/>
    </row>
    <row r="97" spans="2:14" x14ac:dyDescent="0.25">
      <c r="B97" s="13">
        <v>92</v>
      </c>
      <c r="C97" s="7">
        <v>42703.481944444444</v>
      </c>
      <c r="D97" s="8"/>
      <c r="E97" s="149"/>
      <c r="F97" s="149"/>
      <c r="G97" s="150"/>
      <c r="J97" s="42">
        <v>43738</v>
      </c>
      <c r="L97" s="143"/>
      <c r="M97" s="143"/>
      <c r="N97" s="143"/>
    </row>
    <row r="98" spans="2:14" x14ac:dyDescent="0.25">
      <c r="B98" s="13">
        <v>93</v>
      </c>
      <c r="C98" s="7">
        <v>42703.432638888888</v>
      </c>
      <c r="D98" s="8"/>
      <c r="E98" s="149"/>
      <c r="F98" s="149"/>
      <c r="G98" s="150"/>
      <c r="J98" s="42">
        <v>43738</v>
      </c>
      <c r="L98" s="143" t="s">
        <v>320</v>
      </c>
      <c r="M98" s="143"/>
      <c r="N98" s="143"/>
    </row>
    <row r="99" spans="2:14" x14ac:dyDescent="0.25">
      <c r="B99" s="13">
        <v>94</v>
      </c>
      <c r="C99" s="7">
        <v>42703.605555555558</v>
      </c>
      <c r="D99" s="8"/>
      <c r="E99" s="149"/>
      <c r="F99" s="149"/>
      <c r="G99" s="150"/>
      <c r="J99" s="42">
        <v>43752</v>
      </c>
      <c r="L99" s="143" t="s">
        <v>567</v>
      </c>
      <c r="M99" s="143"/>
      <c r="N99" s="143"/>
    </row>
    <row r="100" spans="2:14" x14ac:dyDescent="0.25">
      <c r="B100" s="13">
        <v>95</v>
      </c>
      <c r="C100" s="7">
        <v>42710.410416666666</v>
      </c>
      <c r="D100" s="8"/>
      <c r="E100" s="149"/>
      <c r="F100" s="149"/>
      <c r="G100" s="150"/>
      <c r="J100" s="42">
        <v>43836.57916666667</v>
      </c>
      <c r="L100" s="143" t="s">
        <v>154</v>
      </c>
      <c r="M100" s="143"/>
      <c r="N100" s="143"/>
    </row>
    <row r="101" spans="2:14" x14ac:dyDescent="0.25">
      <c r="B101" s="13">
        <v>96</v>
      </c>
      <c r="C101" s="7">
        <v>42711.667361111111</v>
      </c>
      <c r="D101" s="8"/>
      <c r="E101" s="149"/>
      <c r="F101" s="149"/>
      <c r="G101" s="150"/>
      <c r="J101" s="42">
        <v>43833.344444444447</v>
      </c>
      <c r="L101" s="143" t="s">
        <v>154</v>
      </c>
      <c r="M101" s="143"/>
      <c r="N101" s="143"/>
    </row>
    <row r="102" spans="2:14" x14ac:dyDescent="0.25">
      <c r="B102" s="13">
        <v>97</v>
      </c>
      <c r="C102" s="7">
        <v>42712.441666666666</v>
      </c>
      <c r="D102" s="8"/>
      <c r="E102" s="149"/>
      <c r="F102" s="149"/>
      <c r="G102" s="150"/>
      <c r="J102" s="42">
        <v>43857.586111111108</v>
      </c>
      <c r="L102" s="143"/>
      <c r="M102" s="143"/>
      <c r="N102" s="143"/>
    </row>
    <row r="103" spans="2:14" x14ac:dyDescent="0.25">
      <c r="B103" s="13">
        <v>98</v>
      </c>
      <c r="C103" s="7">
        <v>42712.640277777777</v>
      </c>
      <c r="D103" s="8"/>
      <c r="E103" s="149"/>
      <c r="F103" s="149"/>
      <c r="G103" s="150"/>
      <c r="J103" s="42">
        <v>43882.632638888892</v>
      </c>
      <c r="L103" s="143"/>
      <c r="M103" s="143"/>
      <c r="N103" s="143"/>
    </row>
    <row r="104" spans="2:14" x14ac:dyDescent="0.25">
      <c r="B104" s="13">
        <v>99</v>
      </c>
      <c r="C104" s="7">
        <v>42717.380555555559</v>
      </c>
      <c r="D104" s="8"/>
      <c r="E104" s="149"/>
      <c r="F104" s="149"/>
      <c r="G104" s="150"/>
      <c r="J104" s="42">
        <v>43860.55972222222</v>
      </c>
      <c r="L104" s="143"/>
      <c r="M104" s="143"/>
      <c r="N104" s="143"/>
    </row>
    <row r="105" spans="2:14" x14ac:dyDescent="0.25">
      <c r="B105" s="13">
        <v>100</v>
      </c>
      <c r="C105" s="7">
        <v>42717.631944444445</v>
      </c>
      <c r="D105" s="8"/>
      <c r="E105" s="149"/>
      <c r="F105" s="149"/>
      <c r="G105" s="150"/>
      <c r="J105" s="42">
        <v>43874.634027777778</v>
      </c>
      <c r="L105" s="143"/>
      <c r="M105" s="143"/>
      <c r="N105" s="143"/>
    </row>
    <row r="106" spans="2:14" x14ac:dyDescent="0.25">
      <c r="B106" s="13">
        <v>101</v>
      </c>
      <c r="C106" s="7">
        <v>42718.38958333333</v>
      </c>
      <c r="D106" s="8"/>
      <c r="E106" s="149"/>
      <c r="F106" s="149"/>
      <c r="G106" s="150"/>
      <c r="J106" s="42">
        <v>43858.411111111112</v>
      </c>
      <c r="L106" s="143"/>
      <c r="M106" s="143"/>
      <c r="N106" s="143"/>
    </row>
    <row r="107" spans="2:14" x14ac:dyDescent="0.25">
      <c r="B107" s="13">
        <v>102</v>
      </c>
      <c r="C107" s="7">
        <v>42718.415277777778</v>
      </c>
      <c r="D107" s="8"/>
      <c r="E107" s="149"/>
      <c r="F107" s="149"/>
      <c r="G107" s="150"/>
      <c r="J107" s="42">
        <v>43880.620138888888</v>
      </c>
      <c r="L107" s="143"/>
      <c r="M107" s="143"/>
      <c r="N107" s="143"/>
    </row>
    <row r="108" spans="2:14" x14ac:dyDescent="0.25">
      <c r="B108" s="13">
        <v>103</v>
      </c>
      <c r="C108" s="7">
        <v>42719.472916666666</v>
      </c>
      <c r="D108" s="8"/>
      <c r="E108" s="149"/>
      <c r="F108" s="149"/>
      <c r="G108" s="150"/>
      <c r="J108" s="42">
        <v>43880.386805555558</v>
      </c>
      <c r="L108" s="143"/>
      <c r="M108" s="143"/>
      <c r="N108" s="143"/>
    </row>
    <row r="109" spans="2:14" x14ac:dyDescent="0.25">
      <c r="B109" s="13">
        <v>104</v>
      </c>
      <c r="C109" s="7">
        <v>42719.595833333333</v>
      </c>
      <c r="D109" s="8"/>
      <c r="E109" s="149"/>
      <c r="F109" s="149"/>
      <c r="G109" s="150"/>
      <c r="J109" s="42">
        <v>43889.40902777778</v>
      </c>
      <c r="L109" s="143"/>
      <c r="M109" s="143"/>
      <c r="N109" s="143"/>
    </row>
    <row r="110" spans="2:14" x14ac:dyDescent="0.25">
      <c r="B110" s="13">
        <v>105</v>
      </c>
      <c r="C110" s="7">
        <v>42720.602777777778</v>
      </c>
      <c r="D110" s="8"/>
      <c r="E110" s="149"/>
      <c r="F110" s="149"/>
      <c r="G110" s="150"/>
      <c r="J110" s="42">
        <v>43888.40902777778</v>
      </c>
      <c r="L110" s="143"/>
      <c r="M110" s="143"/>
      <c r="N110" s="143"/>
    </row>
    <row r="111" spans="2:14" x14ac:dyDescent="0.25">
      <c r="B111" s="13">
        <v>106</v>
      </c>
      <c r="C111" s="7">
        <v>42720.381944444445</v>
      </c>
      <c r="D111" s="8"/>
      <c r="E111" s="149"/>
      <c r="F111" s="149"/>
      <c r="G111" s="150"/>
      <c r="J111" s="42">
        <v>43879.660416666666</v>
      </c>
      <c r="L111" s="143"/>
      <c r="M111" s="143"/>
      <c r="N111" s="143"/>
    </row>
    <row r="112" spans="2:14" x14ac:dyDescent="0.25">
      <c r="B112" s="13">
        <v>107</v>
      </c>
      <c r="C112" s="7">
        <v>42738.489583333336</v>
      </c>
      <c r="D112" s="8"/>
      <c r="E112" s="149"/>
      <c r="F112" s="149"/>
      <c r="G112" s="150"/>
      <c r="J112" s="42">
        <v>43915.401388888888</v>
      </c>
      <c r="L112" s="143"/>
      <c r="M112" s="143"/>
      <c r="N112" s="143"/>
    </row>
    <row r="113" spans="2:14" x14ac:dyDescent="0.25">
      <c r="B113" s="13">
        <v>108</v>
      </c>
      <c r="C113" s="7">
        <v>42739.443749999999</v>
      </c>
      <c r="D113" s="8"/>
      <c r="E113" s="149"/>
      <c r="F113" s="149"/>
      <c r="G113" s="150"/>
      <c r="J113" s="42">
        <v>43914.624305555553</v>
      </c>
      <c r="L113" s="143"/>
      <c r="M113" s="143"/>
      <c r="N113" s="143"/>
    </row>
    <row r="114" spans="2:14" x14ac:dyDescent="0.25">
      <c r="B114" s="13">
        <v>109</v>
      </c>
      <c r="C114" s="7">
        <v>42740.469444444447</v>
      </c>
      <c r="D114" s="8"/>
      <c r="E114" s="149"/>
      <c r="F114" s="149"/>
      <c r="G114" s="150"/>
      <c r="J114" s="42">
        <v>43902.61041666667</v>
      </c>
      <c r="L114" s="143"/>
      <c r="M114" s="143"/>
      <c r="N114" s="143"/>
    </row>
    <row r="115" spans="2:14" x14ac:dyDescent="0.25">
      <c r="B115" s="13">
        <v>110</v>
      </c>
      <c r="C115" s="7">
        <v>42740.575694444444</v>
      </c>
      <c r="D115" s="8"/>
      <c r="E115" s="149"/>
      <c r="F115" s="149"/>
      <c r="G115" s="150"/>
      <c r="J115" s="42">
        <v>43901.441666666666</v>
      </c>
      <c r="L115" s="143"/>
      <c r="M115" s="143"/>
      <c r="N115" s="143"/>
    </row>
    <row r="116" spans="2:14" x14ac:dyDescent="0.25">
      <c r="B116" s="13">
        <v>111</v>
      </c>
      <c r="C116" s="7">
        <v>42740.627083333333</v>
      </c>
      <c r="D116" s="8"/>
      <c r="E116" s="149"/>
      <c r="F116" s="149"/>
      <c r="G116" s="150"/>
      <c r="J116" s="42">
        <v>43902.460416666669</v>
      </c>
      <c r="L116" s="143"/>
      <c r="M116" s="143"/>
      <c r="N116" s="143"/>
    </row>
    <row r="117" spans="2:14" x14ac:dyDescent="0.25">
      <c r="B117" s="13">
        <v>112</v>
      </c>
      <c r="C117" s="7">
        <v>42746.45416666667</v>
      </c>
      <c r="D117" s="8"/>
      <c r="E117" s="149"/>
      <c r="F117" s="149"/>
      <c r="G117" s="150"/>
      <c r="J117" s="42">
        <v>43908.490972222222</v>
      </c>
      <c r="L117" s="143"/>
      <c r="M117" s="143"/>
      <c r="N117" s="143"/>
    </row>
    <row r="118" spans="2:14" x14ac:dyDescent="0.25">
      <c r="B118" s="13">
        <v>113</v>
      </c>
      <c r="C118" s="7">
        <v>42746.599305555559</v>
      </c>
      <c r="D118" s="8"/>
      <c r="E118" s="149"/>
      <c r="F118" s="149"/>
      <c r="G118" s="150"/>
      <c r="J118" s="42">
        <v>43899.392361111109</v>
      </c>
      <c r="L118" s="143"/>
      <c r="M118" s="143"/>
      <c r="N118" s="143"/>
    </row>
    <row r="119" spans="2:14" x14ac:dyDescent="0.25">
      <c r="B119" s="13">
        <v>114</v>
      </c>
      <c r="C119" s="7">
        <v>42747.414583333331</v>
      </c>
      <c r="D119" s="8"/>
      <c r="E119" s="149"/>
      <c r="F119" s="149"/>
      <c r="G119" s="150"/>
      <c r="J119" s="42">
        <v>43950.477777777778</v>
      </c>
      <c r="K119" s="89"/>
      <c r="L119" s="143"/>
      <c r="M119" s="143"/>
      <c r="N119" s="143"/>
    </row>
    <row r="120" spans="2:14" x14ac:dyDescent="0.25">
      <c r="B120" s="13">
        <v>115</v>
      </c>
      <c r="C120" s="7">
        <v>42747.612500000003</v>
      </c>
      <c r="D120" s="8"/>
      <c r="E120" s="149"/>
      <c r="F120" s="149"/>
      <c r="G120" s="150"/>
      <c r="J120" s="42">
        <v>43972.426388888889</v>
      </c>
      <c r="K120" s="93"/>
      <c r="L120" s="143"/>
      <c r="M120" s="143"/>
      <c r="N120" s="143"/>
    </row>
    <row r="121" spans="2:14" x14ac:dyDescent="0.25">
      <c r="B121" s="13">
        <v>116</v>
      </c>
      <c r="C121" s="7">
        <v>42752.617361111108</v>
      </c>
      <c r="D121" s="8"/>
      <c r="E121" s="149"/>
      <c r="F121" s="149"/>
      <c r="G121" s="150"/>
      <c r="J121" s="42">
        <v>43964.503472222219</v>
      </c>
      <c r="K121" s="93"/>
      <c r="L121" s="143"/>
      <c r="M121" s="143"/>
      <c r="N121" s="143"/>
    </row>
    <row r="122" spans="2:14" x14ac:dyDescent="0.25">
      <c r="B122" s="13">
        <v>117</v>
      </c>
      <c r="C122" s="7">
        <v>42753.611111111109</v>
      </c>
      <c r="D122" s="8"/>
      <c r="E122" s="149"/>
      <c r="F122" s="149"/>
      <c r="G122" s="150"/>
      <c r="J122" s="42">
        <v>43957.486805555556</v>
      </c>
      <c r="K122" s="93"/>
      <c r="L122" s="143"/>
      <c r="M122" s="143"/>
      <c r="N122" s="143"/>
    </row>
    <row r="123" spans="2:14" x14ac:dyDescent="0.25">
      <c r="B123" s="13">
        <v>118</v>
      </c>
      <c r="C123" s="7">
        <v>42753.644444444442</v>
      </c>
      <c r="D123" s="8"/>
      <c r="E123" s="149"/>
      <c r="F123" s="149"/>
      <c r="G123" s="150"/>
      <c r="J123" s="45">
        <v>43983.61041666667</v>
      </c>
      <c r="K123" s="115"/>
      <c r="L123" s="143"/>
      <c r="M123" s="143"/>
      <c r="N123" s="143"/>
    </row>
    <row r="124" spans="2:14" x14ac:dyDescent="0.25">
      <c r="B124" s="13">
        <v>119</v>
      </c>
      <c r="C124" s="7">
        <v>42754.443749999999</v>
      </c>
      <c r="D124" s="8"/>
      <c r="E124" s="149"/>
      <c r="F124" s="149"/>
      <c r="G124" s="150"/>
      <c r="J124" s="45">
        <v>44000.604861111111</v>
      </c>
      <c r="K124" s="115"/>
      <c r="L124" s="143"/>
      <c r="M124" s="143"/>
      <c r="N124" s="143"/>
    </row>
    <row r="125" spans="2:14" x14ac:dyDescent="0.25">
      <c r="B125" s="13">
        <v>120</v>
      </c>
      <c r="C125" s="7">
        <v>42754.631249999999</v>
      </c>
      <c r="D125" s="8"/>
      <c r="E125" s="149"/>
      <c r="F125" s="149"/>
      <c r="G125" s="150"/>
      <c r="J125" s="45">
        <v>44007.584722222222</v>
      </c>
      <c r="K125" s="115"/>
      <c r="L125" s="143"/>
      <c r="M125" s="143"/>
      <c r="N125" s="143"/>
    </row>
    <row r="126" spans="2:14" x14ac:dyDescent="0.25">
      <c r="B126" s="13">
        <v>121</v>
      </c>
      <c r="C126" s="7">
        <v>42759.448611111111</v>
      </c>
      <c r="D126" s="8"/>
      <c r="E126" s="149"/>
      <c r="F126" s="149"/>
      <c r="G126" s="150"/>
      <c r="J126" s="45">
        <v>43997.606249999997</v>
      </c>
      <c r="K126" s="115"/>
      <c r="L126" s="143"/>
      <c r="M126" s="143"/>
      <c r="N126" s="143"/>
    </row>
    <row r="127" spans="2:14" x14ac:dyDescent="0.25">
      <c r="B127" s="13">
        <v>122</v>
      </c>
      <c r="C127" s="7">
        <v>42759.627083333333</v>
      </c>
      <c r="D127" s="8"/>
      <c r="E127" s="149"/>
      <c r="F127" s="149"/>
      <c r="G127" s="150"/>
      <c r="J127" s="45">
        <v>43992.582638888889</v>
      </c>
      <c r="K127" s="115"/>
      <c r="L127" s="143"/>
      <c r="M127" s="143"/>
      <c r="N127" s="143"/>
    </row>
    <row r="128" spans="2:14" x14ac:dyDescent="0.25">
      <c r="B128" s="13">
        <v>123</v>
      </c>
      <c r="C128" s="7">
        <v>42761.488194444442</v>
      </c>
      <c r="D128" s="8"/>
      <c r="E128" s="149"/>
      <c r="F128" s="149"/>
      <c r="G128" s="150"/>
      <c r="J128" s="45">
        <v>43997.44027777778</v>
      </c>
      <c r="K128" s="115"/>
      <c r="L128" s="143"/>
      <c r="M128" s="143"/>
      <c r="N128" s="143"/>
    </row>
    <row r="129" spans="2:14" x14ac:dyDescent="0.25">
      <c r="B129" s="13">
        <v>124</v>
      </c>
      <c r="C129" s="7">
        <v>42761.57916666667</v>
      </c>
      <c r="D129" s="8"/>
      <c r="E129" s="149"/>
      <c r="F129" s="149"/>
      <c r="G129" s="150"/>
      <c r="J129" s="42">
        <v>44042.450694444444</v>
      </c>
      <c r="K129" s="127"/>
      <c r="L129" s="143"/>
      <c r="M129" s="143"/>
      <c r="N129" s="143"/>
    </row>
    <row r="130" spans="2:14" x14ac:dyDescent="0.25">
      <c r="B130" s="13">
        <v>125</v>
      </c>
      <c r="C130" s="7">
        <v>42762.589583333334</v>
      </c>
      <c r="D130" s="8"/>
      <c r="E130" s="149"/>
      <c r="F130" s="149"/>
      <c r="G130" s="150"/>
      <c r="J130" s="42">
        <v>44042.399305555555</v>
      </c>
      <c r="K130" s="127"/>
      <c r="L130" s="143"/>
      <c r="M130" s="143"/>
      <c r="N130" s="143"/>
    </row>
    <row r="131" spans="2:14" x14ac:dyDescent="0.25">
      <c r="B131" s="13">
        <v>126</v>
      </c>
      <c r="C131" s="7">
        <v>42766.563194444447</v>
      </c>
      <c r="D131" s="8"/>
      <c r="E131" s="149"/>
      <c r="F131" s="149"/>
      <c r="G131" s="150"/>
      <c r="J131" s="42">
        <v>44013.586805555555</v>
      </c>
      <c r="K131" s="127"/>
      <c r="L131" s="143"/>
      <c r="M131" s="143"/>
      <c r="N131" s="143"/>
    </row>
    <row r="132" spans="2:14" x14ac:dyDescent="0.25">
      <c r="B132" s="13">
        <v>127</v>
      </c>
      <c r="C132" s="7">
        <v>42767.445833333331</v>
      </c>
      <c r="D132" s="8"/>
      <c r="E132" s="149"/>
      <c r="F132" s="149"/>
      <c r="G132" s="150"/>
      <c r="J132" s="42">
        <v>44015.40625</v>
      </c>
      <c r="K132" s="127"/>
      <c r="L132" s="143"/>
      <c r="M132" s="143"/>
      <c r="N132" s="143"/>
    </row>
    <row r="133" spans="2:14" x14ac:dyDescent="0.25">
      <c r="B133" s="13">
        <v>128</v>
      </c>
      <c r="C133" s="7">
        <v>42767.435416666667</v>
      </c>
      <c r="D133" s="8"/>
      <c r="E133" s="149"/>
      <c r="F133" s="149"/>
      <c r="G133" s="150"/>
      <c r="J133" s="42">
        <v>44015.361805555556</v>
      </c>
      <c r="K133" s="127"/>
      <c r="L133" s="143"/>
      <c r="M133" s="143"/>
      <c r="N133" s="143"/>
    </row>
    <row r="134" spans="2:14" x14ac:dyDescent="0.25">
      <c r="B134" s="13">
        <v>129</v>
      </c>
      <c r="C134" s="7">
        <v>42768.40902777778</v>
      </c>
      <c r="D134" s="8"/>
      <c r="E134" s="149"/>
      <c r="F134" s="149"/>
      <c r="G134" s="150"/>
      <c r="J134" s="42">
        <v>44021.484027777777</v>
      </c>
      <c r="K134" s="127"/>
      <c r="L134" s="143"/>
      <c r="M134" s="143"/>
      <c r="N134" s="143"/>
    </row>
    <row r="135" spans="2:14" x14ac:dyDescent="0.25">
      <c r="B135" s="13">
        <v>130</v>
      </c>
      <c r="C135" s="7">
        <v>42768.445833333331</v>
      </c>
      <c r="D135" s="8"/>
      <c r="E135" s="149"/>
      <c r="F135" s="149"/>
      <c r="G135" s="150"/>
      <c r="J135" s="42">
        <v>44020.461805555555</v>
      </c>
      <c r="K135" s="127"/>
      <c r="L135" s="143"/>
      <c r="M135" s="143"/>
      <c r="N135" s="143"/>
    </row>
    <row r="136" spans="2:14" x14ac:dyDescent="0.25">
      <c r="B136" s="13">
        <v>131</v>
      </c>
      <c r="C136" s="7">
        <v>42768.65902777778</v>
      </c>
      <c r="D136" s="8"/>
      <c r="E136" s="149"/>
      <c r="F136" s="149"/>
      <c r="G136" s="150"/>
      <c r="J136" s="42">
        <v>44019.586111111108</v>
      </c>
      <c r="K136" s="127"/>
      <c r="L136" s="143"/>
      <c r="M136" s="143"/>
      <c r="N136" s="143"/>
    </row>
    <row r="137" spans="2:14" x14ac:dyDescent="0.25">
      <c r="B137" s="13">
        <v>132</v>
      </c>
      <c r="C137" s="7">
        <v>42769.384027777778</v>
      </c>
      <c r="D137" s="8"/>
      <c r="E137" s="149"/>
      <c r="F137" s="149"/>
      <c r="G137" s="150"/>
      <c r="J137" s="42">
        <v>44041.667361111111</v>
      </c>
      <c r="K137" s="127"/>
      <c r="L137" s="143"/>
      <c r="M137" s="143"/>
      <c r="N137" s="143"/>
    </row>
    <row r="138" spans="2:14" x14ac:dyDescent="0.25">
      <c r="B138" s="13">
        <v>133</v>
      </c>
      <c r="C138" s="7">
        <v>42769.611111111109</v>
      </c>
      <c r="D138" s="8"/>
      <c r="E138" s="149"/>
      <c r="F138" s="149"/>
      <c r="G138" s="150"/>
      <c r="J138" s="42">
        <v>44033.613888888889</v>
      </c>
      <c r="K138" s="127"/>
      <c r="L138" s="143"/>
      <c r="M138" s="143"/>
      <c r="N138" s="143"/>
    </row>
    <row r="139" spans="2:14" x14ac:dyDescent="0.25">
      <c r="B139" s="13">
        <v>134</v>
      </c>
      <c r="C139" s="7">
        <v>42781.395138888889</v>
      </c>
      <c r="D139" s="8"/>
      <c r="E139" s="149"/>
      <c r="F139" s="149"/>
      <c r="G139" s="150"/>
      <c r="J139" s="42">
        <v>44062.625</v>
      </c>
      <c r="L139" s="143"/>
      <c r="M139" s="143"/>
      <c r="N139" s="143"/>
    </row>
    <row r="140" spans="2:14" x14ac:dyDescent="0.25">
      <c r="B140" s="13">
        <v>135</v>
      </c>
      <c r="C140" s="7">
        <v>42781.438888888886</v>
      </c>
      <c r="D140" s="8"/>
      <c r="E140" s="149"/>
      <c r="F140" s="149"/>
      <c r="G140" s="150"/>
      <c r="J140" s="42">
        <v>44069.574999999997</v>
      </c>
      <c r="L140" s="143"/>
      <c r="M140" s="143"/>
      <c r="N140" s="143"/>
    </row>
    <row r="141" spans="2:14" x14ac:dyDescent="0.25">
      <c r="B141" s="13">
        <v>136</v>
      </c>
      <c r="C141" s="7">
        <v>42781.643055555556</v>
      </c>
      <c r="D141" s="8"/>
      <c r="E141" s="149"/>
      <c r="F141" s="149"/>
      <c r="G141" s="150"/>
      <c r="J141" s="42">
        <v>44071.698611111111</v>
      </c>
      <c r="L141" s="143"/>
      <c r="M141" s="143"/>
      <c r="N141" s="143"/>
    </row>
    <row r="142" spans="2:14" x14ac:dyDescent="0.25">
      <c r="B142" s="13">
        <v>137</v>
      </c>
      <c r="C142" s="7">
        <v>42782.624305555553</v>
      </c>
      <c r="D142" s="8"/>
      <c r="E142" s="149"/>
      <c r="F142" s="149"/>
      <c r="G142" s="150"/>
      <c r="J142" s="42">
        <v>44063.40625</v>
      </c>
      <c r="L142" s="143"/>
      <c r="M142" s="143"/>
      <c r="N142" s="143"/>
    </row>
    <row r="143" spans="2:14" x14ac:dyDescent="0.25">
      <c r="B143" s="13">
        <v>138</v>
      </c>
      <c r="C143" s="7">
        <v>42783.622916666667</v>
      </c>
      <c r="D143" s="8"/>
      <c r="E143" s="149"/>
      <c r="F143" s="149"/>
      <c r="G143" s="150"/>
      <c r="J143" s="42">
        <v>44057.470833333333</v>
      </c>
      <c r="L143" s="143"/>
      <c r="M143" s="143"/>
      <c r="N143" s="143"/>
    </row>
    <row r="144" spans="2:14" x14ac:dyDescent="0.25">
      <c r="B144" s="13">
        <v>139</v>
      </c>
      <c r="C144" s="7">
        <v>42787.577777777777</v>
      </c>
      <c r="D144" s="8"/>
      <c r="E144" s="149"/>
      <c r="F144" s="149"/>
      <c r="G144" s="150"/>
      <c r="J144" s="42">
        <v>44057.377083333333</v>
      </c>
      <c r="L144" s="143"/>
      <c r="M144" s="143"/>
      <c r="N144" s="143"/>
    </row>
    <row r="145" spans="2:14" x14ac:dyDescent="0.25">
      <c r="B145" s="13">
        <v>140</v>
      </c>
      <c r="C145" s="7">
        <v>42787.6</v>
      </c>
      <c r="D145" s="8"/>
      <c r="E145" s="149"/>
      <c r="F145" s="149"/>
      <c r="G145" s="150"/>
      <c r="J145" s="42">
        <v>44050.663888888892</v>
      </c>
      <c r="L145" s="143"/>
      <c r="M145" s="143"/>
      <c r="N145" s="143"/>
    </row>
    <row r="146" spans="2:14" x14ac:dyDescent="0.25">
      <c r="B146" s="13">
        <v>141</v>
      </c>
      <c r="C146" s="7">
        <v>42788.586111111108</v>
      </c>
      <c r="D146" s="8"/>
      <c r="E146" s="149"/>
      <c r="F146" s="149"/>
      <c r="G146" s="150"/>
      <c r="J146" s="42">
        <v>44113.372916666667</v>
      </c>
      <c r="K146" s="137"/>
      <c r="L146" s="143"/>
      <c r="M146" s="143"/>
      <c r="N146" s="143"/>
    </row>
    <row r="147" spans="2:14" x14ac:dyDescent="0.25">
      <c r="B147" s="13">
        <v>142</v>
      </c>
      <c r="C147" s="7">
        <v>42789.384722222225</v>
      </c>
      <c r="D147" s="8"/>
      <c r="E147" s="149"/>
      <c r="F147" s="149"/>
      <c r="G147" s="150"/>
      <c r="J147" s="42">
        <v>44131.598611111112</v>
      </c>
      <c r="K147" s="137"/>
      <c r="L147" s="143"/>
      <c r="M147" s="143"/>
      <c r="N147" s="143"/>
    </row>
    <row r="148" spans="2:14" x14ac:dyDescent="0.25">
      <c r="B148" s="13">
        <v>143</v>
      </c>
      <c r="C148" s="7">
        <v>42789.609722222223</v>
      </c>
      <c r="D148" s="8"/>
      <c r="E148" s="149"/>
      <c r="F148" s="149"/>
      <c r="G148" s="150"/>
      <c r="J148" s="42">
        <v>44097.425000000003</v>
      </c>
      <c r="K148" s="137"/>
      <c r="L148" s="143"/>
      <c r="M148" s="143"/>
      <c r="N148" s="143"/>
    </row>
    <row r="149" spans="2:14" x14ac:dyDescent="0.25">
      <c r="B149" s="13">
        <v>144</v>
      </c>
      <c r="C149" s="7">
        <v>42790.577777777777</v>
      </c>
      <c r="D149" s="8"/>
      <c r="E149" s="149"/>
      <c r="F149" s="149"/>
      <c r="G149" s="150"/>
      <c r="J149" s="42">
        <v>44078.373611111114</v>
      </c>
      <c r="K149" s="137"/>
      <c r="L149" s="143"/>
      <c r="M149" s="143"/>
      <c r="N149" s="143"/>
    </row>
    <row r="150" spans="2:14" x14ac:dyDescent="0.25">
      <c r="B150" s="13">
        <v>145</v>
      </c>
      <c r="C150" s="7">
        <v>42794.393055555556</v>
      </c>
      <c r="D150" s="8"/>
      <c r="E150" s="149"/>
      <c r="F150" s="149"/>
      <c r="G150" s="150"/>
      <c r="J150" s="42">
        <v>44119.45</v>
      </c>
      <c r="K150" s="137"/>
      <c r="L150" s="143"/>
      <c r="M150" s="143"/>
      <c r="N150" s="143"/>
    </row>
    <row r="151" spans="2:14" x14ac:dyDescent="0.25">
      <c r="B151" s="13">
        <v>146</v>
      </c>
      <c r="C151" s="7">
        <v>42796.419444444444</v>
      </c>
      <c r="D151" s="8"/>
      <c r="E151" s="149"/>
      <c r="F151" s="149"/>
      <c r="G151" s="150"/>
      <c r="J151" s="42">
        <v>44112.589583333334</v>
      </c>
      <c r="K151" s="137"/>
      <c r="L151" s="143"/>
      <c r="M151" s="143"/>
      <c r="N151" s="143"/>
    </row>
    <row r="152" spans="2:14" x14ac:dyDescent="0.25">
      <c r="B152" s="13">
        <v>147</v>
      </c>
      <c r="C152" s="7">
        <v>42797.42291666667</v>
      </c>
      <c r="D152" s="8"/>
      <c r="E152" s="149"/>
      <c r="F152" s="149"/>
      <c r="G152" s="150"/>
      <c r="J152" s="42">
        <v>44117.670138888891</v>
      </c>
      <c r="K152" s="137"/>
      <c r="L152" s="143"/>
      <c r="M152" s="143"/>
      <c r="N152" s="143"/>
    </row>
    <row r="153" spans="2:14" x14ac:dyDescent="0.25">
      <c r="B153" s="13">
        <v>148</v>
      </c>
      <c r="C153" s="7">
        <v>42797.675694444442</v>
      </c>
      <c r="D153" s="8"/>
      <c r="E153" s="149"/>
      <c r="F153" s="149"/>
      <c r="G153" s="150"/>
      <c r="J153" s="42">
        <v>44113.613194444442</v>
      </c>
      <c r="K153" s="137"/>
      <c r="L153" s="143"/>
      <c r="M153" s="143"/>
      <c r="N153" s="143"/>
    </row>
    <row r="154" spans="2:14" ht="15.75" thickBot="1" x14ac:dyDescent="0.3">
      <c r="B154" s="13">
        <v>149</v>
      </c>
      <c r="C154" s="7">
        <v>42803.387499999997</v>
      </c>
      <c r="D154" s="8"/>
      <c r="E154" s="149"/>
      <c r="F154" s="149"/>
      <c r="G154" s="150"/>
      <c r="J154" s="42">
        <v>44076.62777777778</v>
      </c>
      <c r="K154" s="137"/>
      <c r="L154" s="143"/>
      <c r="M154" s="143"/>
      <c r="N154" s="143"/>
    </row>
    <row r="155" spans="2:14" ht="15.75" thickBot="1" x14ac:dyDescent="0.3">
      <c r="B155" s="3">
        <v>150</v>
      </c>
      <c r="C155" s="69">
        <v>42815.65</v>
      </c>
      <c r="D155" s="27"/>
      <c r="E155" s="27"/>
      <c r="F155" s="28"/>
      <c r="G155" s="29"/>
      <c r="J155" s="42">
        <v>44105.413888888892</v>
      </c>
      <c r="K155" s="137"/>
      <c r="L155" s="143"/>
      <c r="M155" s="143"/>
      <c r="N155" s="143"/>
    </row>
    <row r="156" spans="2:14" x14ac:dyDescent="0.25">
      <c r="C156" s="45">
        <v>42816.586111111108</v>
      </c>
      <c r="E156" s="143"/>
      <c r="F156" s="143"/>
      <c r="G156" s="143"/>
      <c r="J156" s="42">
        <v>44113.643750000003</v>
      </c>
      <c r="K156" s="137"/>
      <c r="L156" s="143"/>
      <c r="M156" s="143"/>
      <c r="N156" s="143"/>
    </row>
    <row r="157" spans="2:14" x14ac:dyDescent="0.25">
      <c r="C157" s="45">
        <v>42829.445833333331</v>
      </c>
      <c r="E157" s="143"/>
      <c r="F157" s="143"/>
      <c r="G157" s="143"/>
      <c r="J157" s="42">
        <v>44089.623611111114</v>
      </c>
      <c r="K157" s="137"/>
      <c r="L157" s="143"/>
      <c r="M157" s="143"/>
      <c r="N157" s="143"/>
    </row>
    <row r="158" spans="2:14" x14ac:dyDescent="0.25">
      <c r="C158" s="45">
        <v>42830.422222222223</v>
      </c>
      <c r="E158" s="143"/>
      <c r="F158" s="143"/>
      <c r="G158" s="143"/>
      <c r="J158" s="42">
        <v>44090.363888888889</v>
      </c>
      <c r="K158" s="137"/>
      <c r="L158" s="143"/>
      <c r="M158" s="143"/>
      <c r="N158" s="143"/>
    </row>
    <row r="159" spans="2:14" x14ac:dyDescent="0.25">
      <c r="C159" s="45">
        <v>42830.645833333336</v>
      </c>
      <c r="E159" s="143"/>
      <c r="F159" s="143"/>
      <c r="G159" s="143"/>
      <c r="J159" s="42">
        <v>44090.609722222223</v>
      </c>
      <c r="K159" s="137"/>
      <c r="L159" s="143"/>
      <c r="M159" s="143"/>
      <c r="N159" s="143"/>
    </row>
    <row r="160" spans="2:14" x14ac:dyDescent="0.25">
      <c r="C160" s="45">
        <v>42831.635416666664</v>
      </c>
      <c r="E160" s="143"/>
      <c r="F160" s="143"/>
      <c r="G160" s="143"/>
      <c r="J160" s="42">
        <v>44092.401388888888</v>
      </c>
      <c r="K160" s="137"/>
      <c r="L160" s="143"/>
      <c r="M160" s="143"/>
      <c r="N160" s="143"/>
    </row>
    <row r="161" spans="3:14" x14ac:dyDescent="0.25">
      <c r="C161" s="45">
        <v>42832.587500000001</v>
      </c>
      <c r="E161" s="143"/>
      <c r="F161" s="143"/>
      <c r="G161" s="143"/>
      <c r="J161" s="42">
        <v>44082.379861111112</v>
      </c>
      <c r="K161" s="137"/>
      <c r="L161" s="143"/>
      <c r="M161" s="143"/>
      <c r="N161" s="143"/>
    </row>
    <row r="162" spans="3:14" x14ac:dyDescent="0.25">
      <c r="C162" s="45">
        <v>42836.401388888888</v>
      </c>
      <c r="E162" s="143"/>
      <c r="F162" s="143"/>
      <c r="G162" s="143"/>
      <c r="J162" s="42">
        <v>44092.477083333331</v>
      </c>
      <c r="K162" s="137"/>
      <c r="L162" s="143"/>
      <c r="M162" s="143"/>
      <c r="N162" s="143"/>
    </row>
    <row r="163" spans="3:14" x14ac:dyDescent="0.25">
      <c r="C163" s="45">
        <v>42836.578472222223</v>
      </c>
      <c r="E163" s="143"/>
      <c r="F163" s="143"/>
      <c r="G163" s="143"/>
      <c r="J163" s="42">
        <v>44110.741666666669</v>
      </c>
      <c r="K163" s="137"/>
      <c r="L163" s="143"/>
      <c r="M163" s="143"/>
      <c r="N163" s="143"/>
    </row>
    <row r="164" spans="3:14" x14ac:dyDescent="0.25">
      <c r="C164" s="45">
        <v>42836.605555555558</v>
      </c>
      <c r="E164" s="143"/>
      <c r="F164" s="143"/>
      <c r="G164" s="143"/>
      <c r="J164" s="42">
        <v>44111.578472222223</v>
      </c>
      <c r="K164" s="137"/>
      <c r="L164" s="143"/>
      <c r="M164" s="143"/>
      <c r="N164" s="143"/>
    </row>
    <row r="165" spans="3:14" x14ac:dyDescent="0.25">
      <c r="C165" s="45">
        <v>42837.470833333333</v>
      </c>
      <c r="E165" s="143"/>
      <c r="F165" s="143"/>
      <c r="G165" s="143"/>
      <c r="J165" s="42">
        <v>44118.466666666667</v>
      </c>
      <c r="K165" s="137"/>
      <c r="L165" s="143"/>
      <c r="M165" s="143"/>
      <c r="N165" s="143"/>
    </row>
    <row r="166" spans="3:14" x14ac:dyDescent="0.25">
      <c r="C166" s="45">
        <v>42845.472222222219</v>
      </c>
      <c r="E166" s="143"/>
      <c r="F166" s="143"/>
      <c r="G166" s="143"/>
      <c r="J166" s="42">
        <v>44089.65902777778</v>
      </c>
      <c r="K166" s="137"/>
      <c r="L166" s="143"/>
      <c r="M166" s="143"/>
      <c r="N166" s="143"/>
    </row>
    <row r="167" spans="3:14" x14ac:dyDescent="0.25">
      <c r="C167" s="45">
        <v>42846.601388888892</v>
      </c>
      <c r="E167" s="143"/>
      <c r="F167" s="143"/>
      <c r="G167" s="143"/>
      <c r="J167" s="42">
        <v>44091.373611111114</v>
      </c>
      <c r="K167" s="137"/>
      <c r="L167" s="143"/>
      <c r="M167" s="143"/>
      <c r="N167" s="143"/>
    </row>
    <row r="168" spans="3:14" x14ac:dyDescent="0.25">
      <c r="C168" s="45">
        <v>42864.611111111109</v>
      </c>
      <c r="E168" s="143"/>
      <c r="F168" s="143"/>
      <c r="G168" s="143"/>
      <c r="J168" s="42">
        <v>44118.655555555553</v>
      </c>
      <c r="K168" s="137"/>
      <c r="L168" s="143"/>
      <c r="M168" s="143"/>
      <c r="N168" s="143"/>
    </row>
    <row r="169" spans="3:14" x14ac:dyDescent="0.25">
      <c r="C169" s="45">
        <v>42864.615277777775</v>
      </c>
      <c r="E169" s="143"/>
      <c r="F169" s="143"/>
      <c r="G169" s="143"/>
      <c r="J169" s="42">
        <v>44091.583333333336</v>
      </c>
      <c r="K169" s="137"/>
      <c r="L169" s="143"/>
      <c r="M169" s="143"/>
      <c r="N169" s="143"/>
    </row>
    <row r="170" spans="3:14" x14ac:dyDescent="0.25">
      <c r="C170" s="45">
        <v>42865.453472222223</v>
      </c>
      <c r="E170" s="143"/>
      <c r="F170" s="143"/>
      <c r="G170" s="143"/>
      <c r="J170" s="42">
        <v>44133.622916666667</v>
      </c>
      <c r="K170" s="137"/>
      <c r="L170" s="143"/>
      <c r="M170" s="143"/>
      <c r="N170" s="143"/>
    </row>
    <row r="171" spans="3:14" x14ac:dyDescent="0.25">
      <c r="C171" s="45">
        <v>42866.445833333331</v>
      </c>
      <c r="E171" s="143"/>
      <c r="F171" s="143"/>
      <c r="G171" s="143"/>
      <c r="J171" s="42">
        <v>44134.361111111109</v>
      </c>
      <c r="K171" s="137"/>
      <c r="L171" s="143"/>
      <c r="M171" s="143"/>
      <c r="N171" s="143"/>
    </row>
    <row r="172" spans="3:14" x14ac:dyDescent="0.25">
      <c r="C172" s="45">
        <v>42866.581944444442</v>
      </c>
      <c r="E172" s="143"/>
      <c r="F172" s="143"/>
      <c r="G172" s="143"/>
      <c r="J172" s="42">
        <v>44139.634027777778</v>
      </c>
      <c r="L172" s="143"/>
      <c r="M172" s="143"/>
      <c r="N172" s="143"/>
    </row>
    <row r="173" spans="3:14" x14ac:dyDescent="0.25">
      <c r="C173" s="45">
        <v>42867.424305555556</v>
      </c>
      <c r="E173" s="143"/>
      <c r="F173" s="143"/>
      <c r="G173" s="143"/>
      <c r="J173" s="42">
        <v>44146.428472222222</v>
      </c>
      <c r="L173" s="143"/>
      <c r="M173" s="143"/>
      <c r="N173" s="143"/>
    </row>
    <row r="174" spans="3:14" x14ac:dyDescent="0.25">
      <c r="C174" s="45">
        <v>42871.422222222223</v>
      </c>
      <c r="E174" s="143"/>
      <c r="F174" s="143"/>
      <c r="G174" s="143"/>
      <c r="J174" s="42">
        <v>44146.682638888888</v>
      </c>
      <c r="L174" s="143"/>
      <c r="M174" s="143"/>
      <c r="N174" s="143"/>
    </row>
    <row r="175" spans="3:14" x14ac:dyDescent="0.25">
      <c r="C175" s="45">
        <v>42871.42291666667</v>
      </c>
      <c r="E175" s="143"/>
      <c r="F175" s="143"/>
      <c r="G175" s="143"/>
      <c r="J175" s="42">
        <v>44145.673611111109</v>
      </c>
      <c r="L175" s="143"/>
      <c r="M175" s="143"/>
      <c r="N175" s="143"/>
    </row>
    <row r="176" spans="3:14" x14ac:dyDescent="0.25">
      <c r="C176" s="45">
        <v>42874.436805555553</v>
      </c>
      <c r="E176" s="143"/>
      <c r="F176" s="143"/>
      <c r="G176" s="143"/>
      <c r="J176" s="42">
        <v>44138.395138888889</v>
      </c>
      <c r="L176" s="143"/>
      <c r="M176" s="143"/>
      <c r="N176" s="143"/>
    </row>
    <row r="177" spans="3:14" x14ac:dyDescent="0.25">
      <c r="C177" s="45">
        <v>42878.393750000003</v>
      </c>
      <c r="E177" s="143"/>
      <c r="F177" s="143"/>
      <c r="G177" s="143"/>
      <c r="J177" s="42">
        <v>44139.57708333333</v>
      </c>
      <c r="L177" s="143"/>
      <c r="M177" s="143"/>
      <c r="N177" s="143"/>
    </row>
    <row r="178" spans="3:14" x14ac:dyDescent="0.25">
      <c r="C178" s="45">
        <v>42880.370138888888</v>
      </c>
      <c r="E178" s="143"/>
      <c r="F178" s="143"/>
      <c r="G178" s="143"/>
      <c r="J178" s="42">
        <v>44138.428472222222</v>
      </c>
      <c r="L178" s="143"/>
      <c r="M178" s="143"/>
      <c r="N178" s="143"/>
    </row>
    <row r="179" spans="3:14" x14ac:dyDescent="0.25">
      <c r="C179" s="45">
        <v>42880.463194444441</v>
      </c>
      <c r="E179" s="143"/>
      <c r="F179" s="143"/>
      <c r="G179" s="143"/>
      <c r="J179" s="42">
        <v>44152.456944444442</v>
      </c>
      <c r="L179" s="143"/>
      <c r="M179" s="143"/>
      <c r="N179" s="143"/>
    </row>
    <row r="180" spans="3:14" x14ac:dyDescent="0.25">
      <c r="C180" s="45">
        <v>42881.415277777778</v>
      </c>
      <c r="E180" s="143"/>
      <c r="F180" s="143"/>
      <c r="G180" s="143"/>
      <c r="J180" s="42">
        <v>44153.518750000003</v>
      </c>
      <c r="L180" s="143"/>
      <c r="M180" s="143"/>
      <c r="N180" s="143"/>
    </row>
    <row r="181" spans="3:14" x14ac:dyDescent="0.25">
      <c r="C181" s="45">
        <v>42885.593055555553</v>
      </c>
      <c r="E181" s="143"/>
      <c r="F181" s="143"/>
      <c r="G181" s="143"/>
      <c r="L181" s="143"/>
      <c r="M181" s="143"/>
      <c r="N181" s="143"/>
    </row>
    <row r="182" spans="3:14" x14ac:dyDescent="0.25">
      <c r="C182" s="45">
        <v>42886.370833333334</v>
      </c>
      <c r="E182" s="143"/>
      <c r="F182" s="143"/>
      <c r="G182" s="143"/>
      <c r="L182" s="143"/>
      <c r="M182" s="143"/>
      <c r="N182" s="143"/>
    </row>
    <row r="183" spans="3:14" x14ac:dyDescent="0.25">
      <c r="C183" s="45">
        <v>42887.418749999997</v>
      </c>
      <c r="E183" s="143"/>
      <c r="F183" s="143"/>
      <c r="G183" s="143"/>
      <c r="L183" s="143"/>
      <c r="M183" s="143"/>
      <c r="N183" s="143"/>
    </row>
    <row r="184" spans="3:14" x14ac:dyDescent="0.25">
      <c r="C184" s="45">
        <v>42887.439583333333</v>
      </c>
      <c r="E184" s="143"/>
      <c r="F184" s="143"/>
      <c r="G184" s="143"/>
      <c r="L184" s="143"/>
      <c r="M184" s="143"/>
      <c r="N184" s="143"/>
    </row>
    <row r="185" spans="3:14" x14ac:dyDescent="0.25">
      <c r="C185" s="45">
        <v>42888.397222222222</v>
      </c>
      <c r="E185" s="143"/>
      <c r="F185" s="143"/>
      <c r="G185" s="143"/>
      <c r="L185" s="143"/>
      <c r="M185" s="143"/>
      <c r="N185" s="143"/>
    </row>
    <row r="186" spans="3:14" x14ac:dyDescent="0.25">
      <c r="C186" s="45">
        <v>42633.5</v>
      </c>
      <c r="E186" s="143"/>
      <c r="F186" s="143"/>
      <c r="G186" s="143"/>
      <c r="L186" s="143"/>
      <c r="M186" s="143"/>
      <c r="N186" s="143"/>
    </row>
    <row r="187" spans="3:14" x14ac:dyDescent="0.25">
      <c r="C187" s="45">
        <v>42816.586111111108</v>
      </c>
      <c r="E187" s="143"/>
      <c r="F187" s="143"/>
      <c r="G187" s="143"/>
      <c r="L187" s="143"/>
      <c r="M187" s="143"/>
      <c r="N187" s="143"/>
    </row>
    <row r="188" spans="3:14" x14ac:dyDescent="0.25">
      <c r="C188" s="45">
        <v>42825.598611111112</v>
      </c>
      <c r="E188" s="143"/>
      <c r="F188" s="143"/>
      <c r="G188" s="143"/>
      <c r="L188" s="143"/>
      <c r="M188" s="143"/>
      <c r="N188" s="143"/>
    </row>
    <row r="189" spans="3:14" x14ac:dyDescent="0.25">
      <c r="C189" s="45">
        <v>42906</v>
      </c>
      <c r="E189" s="143"/>
      <c r="F189" s="143"/>
      <c r="G189" s="143"/>
      <c r="L189" s="143"/>
      <c r="M189" s="143"/>
      <c r="N189" s="143"/>
    </row>
    <row r="190" spans="3:14" x14ac:dyDescent="0.25">
      <c r="C190" s="45">
        <v>42913</v>
      </c>
      <c r="E190" s="143"/>
      <c r="F190" s="143"/>
      <c r="G190" s="143"/>
      <c r="L190" s="143"/>
      <c r="M190" s="143"/>
      <c r="N190" s="143"/>
    </row>
    <row r="191" spans="3:14" x14ac:dyDescent="0.25">
      <c r="C191" s="45">
        <v>42914</v>
      </c>
      <c r="E191" s="143"/>
      <c r="F191" s="143"/>
      <c r="G191" s="143"/>
      <c r="L191" s="143"/>
      <c r="M191" s="143"/>
      <c r="N191" s="143"/>
    </row>
    <row r="192" spans="3:14" x14ac:dyDescent="0.25">
      <c r="C192" s="45">
        <v>42921</v>
      </c>
      <c r="E192" s="143"/>
      <c r="F192" s="143"/>
      <c r="G192" s="143"/>
      <c r="L192" s="143"/>
      <c r="M192" s="143"/>
      <c r="N192" s="143"/>
    </row>
    <row r="193" spans="3:14" x14ac:dyDescent="0.25">
      <c r="C193" s="45">
        <v>42921</v>
      </c>
      <c r="E193" s="143"/>
      <c r="F193" s="143"/>
      <c r="G193" s="143"/>
      <c r="L193" s="143"/>
      <c r="M193" s="143"/>
      <c r="N193" s="143"/>
    </row>
    <row r="194" spans="3:14" x14ac:dyDescent="0.25">
      <c r="C194" s="45">
        <v>42923</v>
      </c>
      <c r="E194" s="143"/>
      <c r="F194" s="143"/>
      <c r="G194" s="143"/>
      <c r="L194" s="143"/>
      <c r="M194" s="143"/>
      <c r="N194" s="143"/>
    </row>
    <row r="195" spans="3:14" x14ac:dyDescent="0.25">
      <c r="C195" s="45">
        <v>42948</v>
      </c>
      <c r="E195" s="143"/>
      <c r="F195" s="143"/>
      <c r="G195" s="143"/>
      <c r="L195" s="143"/>
      <c r="M195" s="143"/>
      <c r="N195" s="143"/>
    </row>
    <row r="196" spans="3:14" x14ac:dyDescent="0.25">
      <c r="C196" s="45">
        <v>42955</v>
      </c>
      <c r="E196" s="143"/>
      <c r="F196" s="143"/>
      <c r="G196" s="143"/>
      <c r="L196" s="143"/>
      <c r="M196" s="143"/>
      <c r="N196" s="143"/>
    </row>
    <row r="197" spans="3:14" x14ac:dyDescent="0.25">
      <c r="C197" s="45">
        <v>42955</v>
      </c>
      <c r="E197" s="143"/>
      <c r="F197" s="143"/>
      <c r="G197" s="143"/>
      <c r="L197" s="143"/>
      <c r="M197" s="143"/>
      <c r="N197" s="143"/>
    </row>
    <row r="198" spans="3:14" x14ac:dyDescent="0.25">
      <c r="C198" s="45">
        <v>42955</v>
      </c>
      <c r="E198" s="143"/>
      <c r="F198" s="143"/>
      <c r="G198" s="143"/>
      <c r="L198" s="143"/>
      <c r="M198" s="143"/>
      <c r="N198" s="143"/>
    </row>
    <row r="199" spans="3:14" x14ac:dyDescent="0.25">
      <c r="C199" s="45">
        <v>43355</v>
      </c>
      <c r="E199" s="143"/>
      <c r="F199" s="143"/>
      <c r="G199" s="143"/>
      <c r="L199" s="143"/>
      <c r="M199" s="143"/>
      <c r="N199" s="143"/>
    </row>
    <row r="200" spans="3:14" x14ac:dyDescent="0.25">
      <c r="C200" s="45">
        <v>43377</v>
      </c>
      <c r="E200" s="143"/>
      <c r="F200" s="143"/>
      <c r="G200" s="143"/>
      <c r="L200" s="143"/>
      <c r="M200" s="143"/>
      <c r="N200" s="143"/>
    </row>
    <row r="201" spans="3:14" x14ac:dyDescent="0.25">
      <c r="C201" s="45">
        <v>43377</v>
      </c>
      <c r="E201" s="143"/>
      <c r="F201" s="143"/>
      <c r="G201" s="143"/>
      <c r="L201" s="143"/>
      <c r="M201" s="143"/>
      <c r="N201" s="143"/>
    </row>
    <row r="202" spans="3:14" x14ac:dyDescent="0.25">
      <c r="C202" s="45">
        <v>43388</v>
      </c>
      <c r="E202" s="143"/>
      <c r="F202" s="143"/>
      <c r="G202" s="143"/>
      <c r="L202" s="143"/>
      <c r="M202" s="143"/>
      <c r="N202" s="143"/>
    </row>
    <row r="203" spans="3:14" x14ac:dyDescent="0.25">
      <c r="C203" s="45">
        <v>43488</v>
      </c>
      <c r="E203" s="143"/>
      <c r="F203" s="143"/>
      <c r="G203" s="143"/>
      <c r="L203" s="143"/>
      <c r="M203" s="143"/>
      <c r="N203" s="143"/>
    </row>
    <row r="204" spans="3:14" x14ac:dyDescent="0.25">
      <c r="C204" s="45">
        <v>43500</v>
      </c>
      <c r="E204" s="143"/>
      <c r="F204" s="143"/>
      <c r="G204" s="143"/>
      <c r="L204" s="143"/>
      <c r="M204" s="143"/>
      <c r="N204" s="143"/>
    </row>
    <row r="205" spans="3:14" x14ac:dyDescent="0.25">
      <c r="C205" s="45">
        <v>43502</v>
      </c>
      <c r="E205" s="143"/>
      <c r="F205" s="143"/>
      <c r="G205" s="143"/>
      <c r="L205" s="143"/>
      <c r="M205" s="143"/>
      <c r="N205" s="143"/>
    </row>
    <row r="206" spans="3:14" x14ac:dyDescent="0.25">
      <c r="C206" s="45">
        <v>43507</v>
      </c>
      <c r="E206" s="143"/>
      <c r="F206" s="143"/>
      <c r="G206" s="143"/>
      <c r="L206" s="143"/>
      <c r="M206" s="143"/>
      <c r="N206" s="143"/>
    </row>
    <row r="207" spans="3:14" x14ac:dyDescent="0.25">
      <c r="C207" s="45">
        <v>43510</v>
      </c>
      <c r="E207" s="143" t="s">
        <v>144</v>
      </c>
      <c r="F207" s="143"/>
      <c r="G207" s="143"/>
      <c r="L207" s="143"/>
      <c r="M207" s="143"/>
      <c r="N207" s="143"/>
    </row>
    <row r="208" spans="3:14" x14ac:dyDescent="0.25">
      <c r="C208" s="45">
        <v>43510</v>
      </c>
      <c r="E208" s="143" t="s">
        <v>146</v>
      </c>
      <c r="F208" s="143"/>
      <c r="G208" s="143"/>
      <c r="L208" s="143"/>
      <c r="M208" s="143"/>
      <c r="N208" s="143"/>
    </row>
    <row r="209" spans="3:14" x14ac:dyDescent="0.25">
      <c r="C209" s="45">
        <v>43515</v>
      </c>
      <c r="E209" s="143" t="s">
        <v>146</v>
      </c>
      <c r="F209" s="143"/>
      <c r="G209" s="143"/>
      <c r="L209" s="143"/>
      <c r="M209" s="143"/>
      <c r="N209" s="143"/>
    </row>
    <row r="210" spans="3:14" x14ac:dyDescent="0.25">
      <c r="C210" s="45">
        <v>43515</v>
      </c>
      <c r="E210" s="143" t="s">
        <v>146</v>
      </c>
      <c r="F210" s="143"/>
      <c r="G210" s="143"/>
      <c r="L210" s="143"/>
      <c r="M210" s="143"/>
      <c r="N210" s="143"/>
    </row>
    <row r="211" spans="3:14" x14ac:dyDescent="0.25">
      <c r="C211" s="45">
        <v>43222.659722222219</v>
      </c>
      <c r="E211" s="143" t="s">
        <v>36</v>
      </c>
      <c r="F211" s="143"/>
      <c r="G211" s="143"/>
      <c r="L211" s="143"/>
      <c r="M211" s="143"/>
      <c r="N211" s="143"/>
    </row>
    <row r="212" spans="3:14" x14ac:dyDescent="0.25">
      <c r="C212" s="45">
        <v>43224.413888888892</v>
      </c>
      <c r="E212" s="143" t="s">
        <v>36</v>
      </c>
      <c r="F212" s="143"/>
      <c r="G212" s="143"/>
      <c r="L212" s="143"/>
      <c r="M212" s="143"/>
      <c r="N212" s="143"/>
    </row>
    <row r="213" spans="3:14" x14ac:dyDescent="0.25">
      <c r="C213" s="45">
        <v>43224.577777777777</v>
      </c>
      <c r="E213" s="143" t="s">
        <v>36</v>
      </c>
      <c r="F213" s="143"/>
      <c r="G213" s="143"/>
      <c r="L213" s="143"/>
      <c r="M213" s="143"/>
      <c r="N213" s="143"/>
    </row>
    <row r="214" spans="3:14" x14ac:dyDescent="0.25">
      <c r="C214" s="45">
        <v>43229.606249999997</v>
      </c>
      <c r="E214" s="143" t="s">
        <v>36</v>
      </c>
      <c r="F214" s="143"/>
      <c r="G214" s="143"/>
    </row>
    <row r="215" spans="3:14" x14ac:dyDescent="0.25">
      <c r="C215" s="45">
        <v>43236.433333333334</v>
      </c>
      <c r="E215" s="143" t="s">
        <v>36</v>
      </c>
      <c r="F215" s="143"/>
      <c r="G215" s="143"/>
    </row>
    <row r="216" spans="3:14" x14ac:dyDescent="0.25">
      <c r="C216" s="45">
        <v>43237.400694444441</v>
      </c>
      <c r="E216" s="143" t="s">
        <v>36</v>
      </c>
      <c r="F216" s="143"/>
      <c r="G216" s="143"/>
    </row>
    <row r="217" spans="3:14" x14ac:dyDescent="0.25">
      <c r="C217" s="45">
        <v>43237.631249999999</v>
      </c>
      <c r="E217" s="143" t="s">
        <v>36</v>
      </c>
      <c r="F217" s="143"/>
      <c r="G217" s="143"/>
    </row>
    <row r="218" spans="3:14" x14ac:dyDescent="0.25">
      <c r="C218" s="45">
        <v>43238.582638888889</v>
      </c>
      <c r="E218" s="143" t="s">
        <v>36</v>
      </c>
      <c r="F218" s="143"/>
      <c r="G218" s="143"/>
    </row>
    <row r="219" spans="3:14" x14ac:dyDescent="0.25">
      <c r="C219" s="45">
        <v>43256.484722222223</v>
      </c>
      <c r="E219" s="143" t="s">
        <v>36</v>
      </c>
      <c r="F219" s="143"/>
      <c r="G219" s="143"/>
    </row>
    <row r="220" spans="3:14" x14ac:dyDescent="0.25">
      <c r="C220" s="45">
        <v>43257.619444444441</v>
      </c>
      <c r="E220" s="143" t="s">
        <v>36</v>
      </c>
      <c r="F220" s="143"/>
      <c r="G220" s="143"/>
    </row>
    <row r="221" spans="3:14" x14ac:dyDescent="0.25">
      <c r="C221" s="45">
        <v>43258.418749999997</v>
      </c>
      <c r="E221" s="143" t="s">
        <v>36</v>
      </c>
      <c r="F221" s="143"/>
      <c r="G221" s="143"/>
    </row>
    <row r="222" spans="3:14" x14ac:dyDescent="0.25">
      <c r="C222" s="45">
        <v>43258.576388888891</v>
      </c>
      <c r="E222" s="143" t="s">
        <v>36</v>
      </c>
      <c r="F222" s="143"/>
      <c r="G222" s="143"/>
    </row>
    <row r="223" spans="3:14" x14ac:dyDescent="0.25">
      <c r="C223" s="45">
        <v>43259.435416666667</v>
      </c>
      <c r="E223" s="143" t="s">
        <v>36</v>
      </c>
      <c r="F223" s="143"/>
      <c r="G223" s="143"/>
    </row>
    <row r="224" spans="3:14" x14ac:dyDescent="0.25">
      <c r="C224" s="45">
        <v>43259.583333333336</v>
      </c>
      <c r="E224" s="143" t="s">
        <v>36</v>
      </c>
      <c r="F224" s="143"/>
      <c r="G224" s="143"/>
    </row>
    <row r="225" spans="3:7" x14ac:dyDescent="0.25">
      <c r="C225" s="45">
        <v>43263.477777777778</v>
      </c>
      <c r="E225" s="143" t="s">
        <v>36</v>
      </c>
      <c r="F225" s="143"/>
      <c r="G225" s="143"/>
    </row>
    <row r="226" spans="3:7" x14ac:dyDescent="0.25">
      <c r="C226" s="45">
        <v>43264.436111111114</v>
      </c>
      <c r="E226" s="143" t="s">
        <v>36</v>
      </c>
      <c r="F226" s="143"/>
      <c r="G226" s="143"/>
    </row>
    <row r="227" spans="3:7" x14ac:dyDescent="0.25">
      <c r="C227" s="45">
        <v>43264.665277777778</v>
      </c>
      <c r="E227" s="143" t="s">
        <v>36</v>
      </c>
      <c r="F227" s="143"/>
      <c r="G227" s="143"/>
    </row>
    <row r="228" spans="3:7" x14ac:dyDescent="0.25">
      <c r="C228" s="45">
        <v>43265.465277777781</v>
      </c>
      <c r="E228" s="143" t="s">
        <v>36</v>
      </c>
      <c r="F228" s="143"/>
      <c r="G228" s="143"/>
    </row>
    <row r="229" spans="3:7" x14ac:dyDescent="0.25">
      <c r="C229" s="45">
        <v>43265.637499999997</v>
      </c>
      <c r="E229" s="143" t="s">
        <v>36</v>
      </c>
      <c r="F229" s="143"/>
      <c r="G229" s="143"/>
    </row>
    <row r="230" spans="3:7" x14ac:dyDescent="0.25">
      <c r="C230" s="45">
        <v>43266.404861111114</v>
      </c>
      <c r="E230" s="143" t="s">
        <v>36</v>
      </c>
      <c r="F230" s="143"/>
      <c r="G230" s="143"/>
    </row>
    <row r="231" spans="3:7" x14ac:dyDescent="0.25">
      <c r="C231" s="45">
        <v>43266.606249999997</v>
      </c>
      <c r="E231" s="143" t="s">
        <v>36</v>
      </c>
      <c r="F231" s="143"/>
      <c r="G231" s="143"/>
    </row>
    <row r="232" spans="3:7" x14ac:dyDescent="0.25">
      <c r="C232" s="45">
        <v>43266.691666666666</v>
      </c>
      <c r="E232" s="143" t="s">
        <v>36</v>
      </c>
      <c r="F232" s="143"/>
      <c r="G232" s="143"/>
    </row>
    <row r="233" spans="3:7" x14ac:dyDescent="0.25">
      <c r="C233" s="45">
        <v>43271.583333333336</v>
      </c>
      <c r="E233" s="143" t="s">
        <v>36</v>
      </c>
      <c r="F233" s="143"/>
      <c r="G233" s="143"/>
    </row>
    <row r="234" spans="3:7" x14ac:dyDescent="0.25">
      <c r="C234" s="45">
        <v>43277.616666666669</v>
      </c>
      <c r="E234" s="143" t="s">
        <v>36</v>
      </c>
      <c r="F234" s="143"/>
      <c r="G234" s="143"/>
    </row>
    <row r="235" spans="3:7" x14ac:dyDescent="0.25">
      <c r="C235" s="45">
        <v>43277.620833333334</v>
      </c>
      <c r="E235" s="143" t="s">
        <v>36</v>
      </c>
      <c r="F235" s="143"/>
      <c r="G235" s="143"/>
    </row>
    <row r="236" spans="3:7" x14ac:dyDescent="0.25">
      <c r="C236" s="45">
        <v>43278.579861111109</v>
      </c>
      <c r="E236" s="143" t="s">
        <v>36</v>
      </c>
      <c r="F236" s="143"/>
      <c r="G236" s="143"/>
    </row>
    <row r="237" spans="3:7" x14ac:dyDescent="0.25">
      <c r="C237" s="45">
        <v>43279.649305555555</v>
      </c>
      <c r="E237" s="143" t="s">
        <v>36</v>
      </c>
      <c r="F237" s="143"/>
      <c r="G237" s="143"/>
    </row>
    <row r="238" spans="3:7" x14ac:dyDescent="0.25">
      <c r="C238" s="45">
        <v>43264.446527777778</v>
      </c>
      <c r="E238" s="143" t="s">
        <v>36</v>
      </c>
      <c r="F238" s="143"/>
      <c r="G238" s="143"/>
    </row>
    <row r="239" spans="3:7" x14ac:dyDescent="0.25">
      <c r="C239" s="45">
        <v>43286.425694444442</v>
      </c>
      <c r="E239" s="143" t="s">
        <v>36</v>
      </c>
      <c r="F239" s="143"/>
      <c r="G239" s="143"/>
    </row>
    <row r="240" spans="3:7" x14ac:dyDescent="0.25">
      <c r="C240" s="45">
        <v>43286.612500000003</v>
      </c>
      <c r="E240" s="143" t="s">
        <v>36</v>
      </c>
      <c r="F240" s="143"/>
      <c r="G240" s="143"/>
    </row>
    <row r="241" spans="3:7" x14ac:dyDescent="0.25">
      <c r="C241" s="45">
        <v>43312.572222222225</v>
      </c>
      <c r="E241" s="143" t="s">
        <v>36</v>
      </c>
      <c r="F241" s="143"/>
      <c r="G241" s="143"/>
    </row>
    <row r="242" spans="3:7" x14ac:dyDescent="0.25">
      <c r="C242" s="45">
        <v>43312.597916666666</v>
      </c>
      <c r="E242" s="143" t="s">
        <v>36</v>
      </c>
      <c r="F242" s="143"/>
      <c r="G242" s="143"/>
    </row>
    <row r="243" spans="3:7" x14ac:dyDescent="0.25">
      <c r="C243" s="45">
        <v>43313.490277777775</v>
      </c>
      <c r="E243" s="143" t="s">
        <v>36</v>
      </c>
      <c r="F243" s="143"/>
      <c r="G243" s="143"/>
    </row>
    <row r="244" spans="3:7" x14ac:dyDescent="0.25">
      <c r="C244" s="45">
        <v>43313.618055555555</v>
      </c>
      <c r="E244" s="143" t="s">
        <v>36</v>
      </c>
      <c r="F244" s="143"/>
      <c r="G244" s="143"/>
    </row>
    <row r="245" spans="3:7" x14ac:dyDescent="0.25">
      <c r="C245" s="45">
        <v>43319.469444444447</v>
      </c>
      <c r="E245" s="143" t="s">
        <v>36</v>
      </c>
      <c r="F245" s="143"/>
      <c r="G245" s="143"/>
    </row>
    <row r="246" spans="3:7" x14ac:dyDescent="0.25">
      <c r="C246" s="45">
        <v>43321.443055555559</v>
      </c>
      <c r="E246" s="143" t="s">
        <v>36</v>
      </c>
      <c r="F246" s="143"/>
      <c r="G246" s="143"/>
    </row>
    <row r="247" spans="3:7" x14ac:dyDescent="0.25">
      <c r="C247" s="45">
        <v>43347.629166666666</v>
      </c>
      <c r="E247" s="143" t="s">
        <v>36</v>
      </c>
      <c r="F247" s="143"/>
      <c r="G247" s="143"/>
    </row>
    <row r="248" spans="3:7" x14ac:dyDescent="0.25">
      <c r="C248" s="45">
        <v>43530</v>
      </c>
      <c r="E248" s="143"/>
      <c r="F248" s="143"/>
      <c r="G248" s="143"/>
    </row>
    <row r="249" spans="3:7" x14ac:dyDescent="0.25">
      <c r="C249" s="45">
        <v>43530</v>
      </c>
      <c r="E249" s="143"/>
      <c r="F249" s="143"/>
      <c r="G249" s="143"/>
    </row>
    <row r="250" spans="3:7" x14ac:dyDescent="0.25">
      <c r="C250" s="45">
        <v>43530</v>
      </c>
      <c r="E250" s="143"/>
      <c r="F250" s="143"/>
      <c r="G250" s="143"/>
    </row>
    <row r="251" spans="3:7" x14ac:dyDescent="0.25">
      <c r="C251" s="45">
        <v>43544</v>
      </c>
      <c r="E251" s="143"/>
      <c r="F251" s="143"/>
      <c r="G251" s="143"/>
    </row>
    <row r="252" spans="3:7" x14ac:dyDescent="0.25">
      <c r="C252" s="45">
        <v>43556</v>
      </c>
      <c r="E252" s="143"/>
      <c r="F252" s="143"/>
      <c r="G252" s="143"/>
    </row>
    <row r="253" spans="3:7" x14ac:dyDescent="0.25">
      <c r="C253" s="45">
        <v>43550</v>
      </c>
      <c r="E253" s="143"/>
      <c r="F253" s="143"/>
      <c r="G253" s="143"/>
    </row>
    <row r="254" spans="3:7" x14ac:dyDescent="0.25">
      <c r="C254" s="45">
        <v>43565</v>
      </c>
      <c r="E254" s="143"/>
      <c r="F254" s="143"/>
      <c r="G254" s="143"/>
    </row>
    <row r="255" spans="3:7" x14ac:dyDescent="0.25">
      <c r="C255" s="45">
        <v>43566</v>
      </c>
      <c r="E255" s="143"/>
      <c r="F255" s="143"/>
      <c r="G255" s="143"/>
    </row>
    <row r="256" spans="3:7" x14ac:dyDescent="0.25">
      <c r="C256" s="45">
        <v>43571</v>
      </c>
      <c r="E256" s="143"/>
      <c r="F256" s="143"/>
      <c r="G256" s="143"/>
    </row>
    <row r="257" spans="3:7" x14ac:dyDescent="0.25">
      <c r="C257" s="45">
        <v>43601</v>
      </c>
      <c r="E257" s="143"/>
      <c r="F257" s="143"/>
      <c r="G257" s="143"/>
    </row>
    <row r="258" spans="3:7" x14ac:dyDescent="0.25">
      <c r="C258" s="45">
        <v>43601</v>
      </c>
      <c r="E258" s="143"/>
      <c r="F258" s="143"/>
      <c r="G258" s="143"/>
    </row>
    <row r="259" spans="3:7" x14ac:dyDescent="0.25">
      <c r="C259" s="45">
        <v>43605</v>
      </c>
      <c r="E259" s="143"/>
      <c r="F259" s="143"/>
      <c r="G259" s="143"/>
    </row>
    <row r="260" spans="3:7" x14ac:dyDescent="0.25">
      <c r="C260" s="45">
        <v>43605</v>
      </c>
      <c r="E260" s="143"/>
      <c r="F260" s="143"/>
      <c r="G260" s="143"/>
    </row>
    <row r="261" spans="3:7" x14ac:dyDescent="0.25">
      <c r="C261" s="45">
        <v>43620</v>
      </c>
      <c r="E261" s="143"/>
      <c r="F261" s="143"/>
      <c r="G261" s="143"/>
    </row>
    <row r="262" spans="3:7" x14ac:dyDescent="0.25">
      <c r="C262" s="45">
        <v>43620</v>
      </c>
      <c r="E262" s="143"/>
      <c r="F262" s="143"/>
      <c r="G262" s="143"/>
    </row>
    <row r="263" spans="3:7" x14ac:dyDescent="0.25">
      <c r="C263" s="45">
        <v>43620</v>
      </c>
      <c r="E263" s="143"/>
      <c r="F263" s="143"/>
      <c r="G263" s="143"/>
    </row>
    <row r="264" spans="3:7" x14ac:dyDescent="0.25">
      <c r="C264" s="45">
        <v>43620</v>
      </c>
      <c r="D264" s="42"/>
      <c r="E264" s="143"/>
      <c r="F264" s="143"/>
      <c r="G264" s="143"/>
    </row>
    <row r="265" spans="3:7" x14ac:dyDescent="0.25">
      <c r="C265" s="45">
        <v>43620</v>
      </c>
      <c r="E265" s="143"/>
      <c r="F265" s="143"/>
      <c r="G265" s="143"/>
    </row>
    <row r="266" spans="3:7" x14ac:dyDescent="0.25">
      <c r="C266" s="45">
        <v>43621</v>
      </c>
    </row>
    <row r="267" spans="3:7" x14ac:dyDescent="0.25">
      <c r="C267" s="45">
        <v>43628</v>
      </c>
    </row>
    <row r="268" spans="3:7" x14ac:dyDescent="0.25">
      <c r="C268" s="45">
        <v>43628</v>
      </c>
    </row>
    <row r="269" spans="3:7" x14ac:dyDescent="0.25">
      <c r="C269" s="45">
        <v>43634</v>
      </c>
    </row>
    <row r="270" spans="3:7" x14ac:dyDescent="0.25">
      <c r="C270" s="45">
        <v>43643</v>
      </c>
    </row>
    <row r="271" spans="3:7" x14ac:dyDescent="0.25">
      <c r="C271" s="45">
        <v>43643</v>
      </c>
    </row>
    <row r="272" spans="3:7" x14ac:dyDescent="0.25">
      <c r="C272" s="45">
        <v>43649</v>
      </c>
    </row>
    <row r="273" spans="3:3" x14ac:dyDescent="0.25">
      <c r="C273" s="45">
        <v>43663</v>
      </c>
    </row>
    <row r="274" spans="3:3" x14ac:dyDescent="0.25">
      <c r="C274" s="45">
        <v>43662</v>
      </c>
    </row>
    <row r="275" spans="3:3" x14ac:dyDescent="0.25">
      <c r="C275" s="45">
        <v>43676</v>
      </c>
    </row>
    <row r="276" spans="3:3" x14ac:dyDescent="0.25">
      <c r="C276" s="45">
        <v>43689</v>
      </c>
    </row>
    <row r="277" spans="3:3" x14ac:dyDescent="0.25">
      <c r="C277" s="45">
        <v>43691</v>
      </c>
    </row>
    <row r="278" spans="3:3" x14ac:dyDescent="0.25">
      <c r="C278" s="45">
        <v>43692</v>
      </c>
    </row>
    <row r="279" spans="3:3" x14ac:dyDescent="0.25">
      <c r="C279" s="45">
        <v>43692</v>
      </c>
    </row>
    <row r="280" spans="3:3" x14ac:dyDescent="0.25">
      <c r="C280" s="45">
        <v>43732</v>
      </c>
    </row>
    <row r="281" spans="3:3" x14ac:dyDescent="0.25">
      <c r="C281" s="45">
        <v>43746</v>
      </c>
    </row>
    <row r="282" spans="3:3" x14ac:dyDescent="0.25">
      <c r="C282" s="45">
        <v>43752</v>
      </c>
    </row>
    <row r="283" spans="3:3" x14ac:dyDescent="0.25">
      <c r="C283" s="45">
        <v>43755</v>
      </c>
    </row>
    <row r="284" spans="3:3" x14ac:dyDescent="0.25">
      <c r="C284" s="45">
        <v>43760</v>
      </c>
    </row>
    <row r="285" spans="3:3" x14ac:dyDescent="0.25">
      <c r="C285" s="45">
        <v>43845.407638888886</v>
      </c>
    </row>
    <row r="286" spans="3:3" x14ac:dyDescent="0.25">
      <c r="C286" s="45">
        <v>43833.606944444444</v>
      </c>
    </row>
    <row r="287" spans="3:3" x14ac:dyDescent="0.25">
      <c r="C287" s="45">
        <v>43838.400694444441</v>
      </c>
    </row>
    <row r="288" spans="3:3" x14ac:dyDescent="0.25">
      <c r="C288" s="45">
        <v>43845.565972222219</v>
      </c>
    </row>
    <row r="289" spans="3:4" x14ac:dyDescent="0.25">
      <c r="C289" s="45">
        <v>43838.606944444444</v>
      </c>
    </row>
    <row r="290" spans="3:4" x14ac:dyDescent="0.25">
      <c r="C290" s="45">
        <v>43832.394444444442</v>
      </c>
    </row>
    <row r="291" spans="3:4" x14ac:dyDescent="0.25">
      <c r="C291" s="45">
        <v>43844.580555555556</v>
      </c>
    </row>
    <row r="292" spans="3:4" x14ac:dyDescent="0.25">
      <c r="C292" s="45">
        <v>43847.459722222222</v>
      </c>
    </row>
    <row r="293" spans="3:4" x14ac:dyDescent="0.25">
      <c r="C293" s="45">
        <v>43846.433333333334</v>
      </c>
    </row>
    <row r="294" spans="3:4" x14ac:dyDescent="0.25">
      <c r="C294" s="45">
        <v>43853.612500000003</v>
      </c>
    </row>
    <row r="295" spans="3:4" x14ac:dyDescent="0.25">
      <c r="C295" s="42">
        <v>43789.396527777775</v>
      </c>
      <c r="D295" s="72"/>
    </row>
    <row r="296" spans="3:4" x14ac:dyDescent="0.25">
      <c r="C296" s="42">
        <v>43789.460416666669</v>
      </c>
      <c r="D296" s="72"/>
    </row>
    <row r="297" spans="3:4" x14ac:dyDescent="0.25">
      <c r="C297" s="42">
        <v>43791.580555555556</v>
      </c>
      <c r="D297" s="72"/>
    </row>
    <row r="298" spans="3:4" x14ac:dyDescent="0.25">
      <c r="C298" s="42">
        <v>43791.654861111114</v>
      </c>
      <c r="D298" s="72"/>
    </row>
    <row r="299" spans="3:4" x14ac:dyDescent="0.25">
      <c r="C299" s="42">
        <v>43797.425000000003</v>
      </c>
      <c r="D299" s="72"/>
    </row>
    <row r="300" spans="3:4" x14ac:dyDescent="0.25">
      <c r="C300" s="42">
        <v>43797.612500000003</v>
      </c>
      <c r="D300" s="72"/>
    </row>
    <row r="301" spans="3:4" x14ac:dyDescent="0.25">
      <c r="C301" s="42">
        <v>43798.621527777781</v>
      </c>
      <c r="D301" s="72"/>
    </row>
    <row r="302" spans="3:4" x14ac:dyDescent="0.25">
      <c r="C302" s="42">
        <v>43803.654861111114</v>
      </c>
      <c r="D302" s="72"/>
    </row>
    <row r="303" spans="3:4" x14ac:dyDescent="0.25">
      <c r="C303" s="42">
        <v>43804.62222222222</v>
      </c>
      <c r="D303" s="72"/>
    </row>
    <row r="304" spans="3:4" x14ac:dyDescent="0.25">
      <c r="C304" s="42">
        <v>43808.441666666666</v>
      </c>
      <c r="D304" s="72"/>
    </row>
    <row r="305" spans="3:4" x14ac:dyDescent="0.25">
      <c r="C305" s="42">
        <v>43808.597222222219</v>
      </c>
      <c r="D305" s="72"/>
    </row>
    <row r="306" spans="3:4" x14ac:dyDescent="0.25">
      <c r="C306" s="42">
        <v>43809.554166666669</v>
      </c>
      <c r="D306" s="72"/>
    </row>
    <row r="307" spans="3:4" x14ac:dyDescent="0.25">
      <c r="C307" s="42">
        <v>43809.62222222222</v>
      </c>
      <c r="D307" s="72"/>
    </row>
    <row r="308" spans="3:4" x14ac:dyDescent="0.25">
      <c r="C308" s="42">
        <v>43810.36041666667</v>
      </c>
      <c r="D308" s="72"/>
    </row>
    <row r="309" spans="3:4" x14ac:dyDescent="0.25">
      <c r="C309" s="42">
        <v>43810.611111111109</v>
      </c>
      <c r="D309" s="72"/>
    </row>
    <row r="310" spans="3:4" x14ac:dyDescent="0.25">
      <c r="C310" s="42">
        <v>43811.408333333333</v>
      </c>
      <c r="D310" s="72"/>
    </row>
    <row r="311" spans="3:4" x14ac:dyDescent="0.25">
      <c r="C311" s="42">
        <v>43812.399305555555</v>
      </c>
      <c r="D311" s="72"/>
    </row>
    <row r="312" spans="3:4" x14ac:dyDescent="0.25">
      <c r="C312" s="42">
        <v>43812.449305555558</v>
      </c>
      <c r="D312" s="72"/>
    </row>
    <row r="313" spans="3:4" x14ac:dyDescent="0.25">
      <c r="C313" s="42">
        <v>43815.384722222225</v>
      </c>
      <c r="D313" s="72"/>
    </row>
    <row r="314" spans="3:4" x14ac:dyDescent="0.25">
      <c r="C314" s="42">
        <v>43817.573611111111</v>
      </c>
      <c r="D314" s="72"/>
    </row>
    <row r="315" spans="3:4" x14ac:dyDescent="0.25">
      <c r="C315" s="42">
        <v>43817.654861111114</v>
      </c>
      <c r="D315" s="72"/>
    </row>
    <row r="316" spans="3:4" x14ac:dyDescent="0.25">
      <c r="C316" s="42">
        <v>43818.407638888886</v>
      </c>
      <c r="D316" s="72"/>
    </row>
    <row r="317" spans="3:4" x14ac:dyDescent="0.25">
      <c r="C317" s="42">
        <v>43818.423611111109</v>
      </c>
      <c r="D317" s="72"/>
    </row>
    <row r="318" spans="3:4" x14ac:dyDescent="0.25">
      <c r="C318" s="42">
        <v>43819.365277777775</v>
      </c>
      <c r="D318" s="72"/>
    </row>
    <row r="319" spans="3:4" x14ac:dyDescent="0.25">
      <c r="C319" s="42">
        <v>43819.455555555556</v>
      </c>
      <c r="D319" s="72"/>
    </row>
    <row r="320" spans="3:4" x14ac:dyDescent="0.25">
      <c r="C320" s="42">
        <v>43819.461111111108</v>
      </c>
      <c r="D320" s="72"/>
    </row>
    <row r="321" spans="3:4" x14ac:dyDescent="0.25">
      <c r="C321" s="45">
        <v>43875.614583333336</v>
      </c>
    </row>
    <row r="322" spans="3:4" x14ac:dyDescent="0.25">
      <c r="C322" s="45">
        <v>43887.462500000001</v>
      </c>
    </row>
    <row r="323" spans="3:4" x14ac:dyDescent="0.25">
      <c r="C323" s="45">
        <v>43875.486111111109</v>
      </c>
    </row>
    <row r="324" spans="3:4" x14ac:dyDescent="0.25">
      <c r="C324" s="45">
        <v>43859.395138888889</v>
      </c>
    </row>
    <row r="325" spans="3:4" x14ac:dyDescent="0.25">
      <c r="C325" s="45">
        <v>43861.393055555556</v>
      </c>
    </row>
    <row r="326" spans="3:4" x14ac:dyDescent="0.25">
      <c r="C326" s="45">
        <v>43859.599305555559</v>
      </c>
    </row>
    <row r="327" spans="3:4" x14ac:dyDescent="0.25">
      <c r="C327" s="45">
        <v>43860.411111111112</v>
      </c>
    </row>
    <row r="328" spans="3:4" x14ac:dyDescent="0.25">
      <c r="C328" s="45">
        <v>43893.415972222225</v>
      </c>
    </row>
    <row r="329" spans="3:4" x14ac:dyDescent="0.25">
      <c r="C329" s="45">
        <v>43909.647222222222</v>
      </c>
    </row>
    <row r="330" spans="3:4" x14ac:dyDescent="0.25">
      <c r="C330" s="45">
        <v>43908.669444444444</v>
      </c>
    </row>
    <row r="331" spans="3:4" x14ac:dyDescent="0.25">
      <c r="C331" s="45">
        <v>43896.615972222222</v>
      </c>
    </row>
    <row r="332" spans="3:4" x14ac:dyDescent="0.25">
      <c r="C332" s="45">
        <v>43896.397222222222</v>
      </c>
    </row>
    <row r="333" spans="3:4" x14ac:dyDescent="0.25">
      <c r="C333" s="45">
        <v>43909.681944444441</v>
      </c>
    </row>
    <row r="334" spans="3:4" x14ac:dyDescent="0.25">
      <c r="C334" s="45">
        <v>43908.566666666666</v>
      </c>
    </row>
    <row r="335" spans="3:4" x14ac:dyDescent="0.25">
      <c r="C335" s="45">
        <v>43902.355555555558</v>
      </c>
    </row>
    <row r="336" spans="3:4" x14ac:dyDescent="0.25">
      <c r="C336" s="141">
        <v>43966.411111111112</v>
      </c>
      <c r="D336" s="93"/>
    </row>
    <row r="337" spans="3:4" x14ac:dyDescent="0.25">
      <c r="C337" s="141">
        <v>43966.432638888888</v>
      </c>
      <c r="D337" s="93"/>
    </row>
    <row r="338" spans="3:4" x14ac:dyDescent="0.25">
      <c r="C338" s="141">
        <v>43966.630555555559</v>
      </c>
      <c r="D338" s="93"/>
    </row>
    <row r="339" spans="3:4" x14ac:dyDescent="0.25">
      <c r="C339" s="45">
        <v>43994.579861111109</v>
      </c>
      <c r="D339" s="115"/>
    </row>
    <row r="340" spans="3:4" x14ac:dyDescent="0.25">
      <c r="C340" s="45">
        <v>43999.410416666666</v>
      </c>
      <c r="D340" s="115"/>
    </row>
    <row r="341" spans="3:4" x14ac:dyDescent="0.25">
      <c r="C341" s="45">
        <v>43985.390277777777</v>
      </c>
      <c r="D341" s="115"/>
    </row>
    <row r="342" spans="3:4" x14ac:dyDescent="0.25">
      <c r="C342" s="45">
        <v>43994.387499999997</v>
      </c>
      <c r="D342" s="115"/>
    </row>
    <row r="343" spans="3:4" x14ac:dyDescent="0.25">
      <c r="C343" s="45">
        <v>43990.408333333333</v>
      </c>
      <c r="D343" s="115"/>
    </row>
    <row r="344" spans="3:4" x14ac:dyDescent="0.25">
      <c r="C344" s="45">
        <v>43986.574305555558</v>
      </c>
      <c r="D344" s="115"/>
    </row>
    <row r="345" spans="3:4" x14ac:dyDescent="0.25">
      <c r="C345" s="141">
        <v>44020.613888888889</v>
      </c>
      <c r="D345" s="127"/>
    </row>
    <row r="346" spans="3:4" x14ac:dyDescent="0.25">
      <c r="C346" s="141">
        <v>44035.426388888889</v>
      </c>
      <c r="D346" s="127"/>
    </row>
    <row r="347" spans="3:4" x14ac:dyDescent="0.25">
      <c r="C347" s="141">
        <v>44028.602777777778</v>
      </c>
      <c r="D347" s="127"/>
    </row>
    <row r="348" spans="3:4" x14ac:dyDescent="0.25">
      <c r="C348" s="141">
        <v>44033.470138888886</v>
      </c>
      <c r="D348" s="127"/>
    </row>
    <row r="349" spans="3:4" x14ac:dyDescent="0.25">
      <c r="C349" s="141">
        <v>44022.398611111108</v>
      </c>
      <c r="D349" s="127"/>
    </row>
    <row r="350" spans="3:4" x14ac:dyDescent="0.25">
      <c r="C350" s="141">
        <v>44028.652777777781</v>
      </c>
      <c r="D350" s="127"/>
    </row>
    <row r="351" spans="3:4" x14ac:dyDescent="0.25">
      <c r="C351" s="141">
        <v>44026.580555555556</v>
      </c>
      <c r="D351" s="127"/>
    </row>
    <row r="352" spans="3:4" x14ac:dyDescent="0.25">
      <c r="C352" s="141">
        <v>44026.388888888891</v>
      </c>
      <c r="D352" s="127"/>
    </row>
    <row r="353" spans="3:4" x14ac:dyDescent="0.25">
      <c r="C353" s="141">
        <v>44036.453472222223</v>
      </c>
      <c r="D353" s="127"/>
    </row>
    <row r="354" spans="3:4" x14ac:dyDescent="0.25">
      <c r="C354" s="141">
        <v>44028.413888888892</v>
      </c>
      <c r="D354" s="127"/>
    </row>
    <row r="355" spans="3:4" x14ac:dyDescent="0.25">
      <c r="C355" s="141">
        <v>44070.405555555553</v>
      </c>
      <c r="D355" s="137"/>
    </row>
    <row r="356" spans="3:4" x14ac:dyDescent="0.25">
      <c r="C356" s="141">
        <v>44068.603472222225</v>
      </c>
      <c r="D356" s="137"/>
    </row>
    <row r="357" spans="3:4" x14ac:dyDescent="0.25">
      <c r="C357" s="141">
        <v>44047.366666666669</v>
      </c>
      <c r="D357" s="137"/>
    </row>
    <row r="358" spans="3:4" x14ac:dyDescent="0.25">
      <c r="C358" s="141">
        <v>44050.348611111112</v>
      </c>
      <c r="D358" s="137"/>
    </row>
    <row r="359" spans="3:4" x14ac:dyDescent="0.25">
      <c r="C359" s="141">
        <v>44047.470138888886</v>
      </c>
      <c r="D359" s="137"/>
    </row>
    <row r="360" spans="3:4" x14ac:dyDescent="0.25">
      <c r="C360" s="141">
        <v>44056.48541666667</v>
      </c>
      <c r="D360" s="137"/>
    </row>
    <row r="361" spans="3:4" x14ac:dyDescent="0.25">
      <c r="C361" s="141">
        <v>44061.393750000003</v>
      </c>
      <c r="D361" s="137"/>
    </row>
    <row r="362" spans="3:4" x14ac:dyDescent="0.25">
      <c r="C362" s="141">
        <v>44061.666666666664</v>
      </c>
      <c r="D362" s="137"/>
    </row>
    <row r="363" spans="3:4" x14ac:dyDescent="0.25">
      <c r="C363" s="141">
        <v>44064.368750000001</v>
      </c>
      <c r="D363" s="137"/>
    </row>
    <row r="364" spans="3:4" x14ac:dyDescent="0.25">
      <c r="C364" s="45">
        <v>44085.435416666667</v>
      </c>
    </row>
    <row r="365" spans="3:4" x14ac:dyDescent="0.25">
      <c r="C365" s="45">
        <v>44098.6</v>
      </c>
    </row>
    <row r="366" spans="3:4" x14ac:dyDescent="0.25">
      <c r="C366" s="45">
        <v>44097.618055555555</v>
      </c>
    </row>
    <row r="367" spans="3:4" x14ac:dyDescent="0.25">
      <c r="C367" s="45">
        <v>44082.42291666667</v>
      </c>
    </row>
    <row r="368" spans="3:4" x14ac:dyDescent="0.25">
      <c r="C368" s="45">
        <v>44078.59652777778</v>
      </c>
    </row>
    <row r="369" spans="3:3" x14ac:dyDescent="0.25">
      <c r="C369" s="45">
        <v>44095.60833333333</v>
      </c>
    </row>
    <row r="370" spans="3:3" x14ac:dyDescent="0.25">
      <c r="C370" s="45">
        <v>44119.647916666669</v>
      </c>
    </row>
    <row r="371" spans="3:3" x14ac:dyDescent="0.25">
      <c r="C371" s="45">
        <v>44111.613194444442</v>
      </c>
    </row>
    <row r="372" spans="3:3" x14ac:dyDescent="0.25">
      <c r="C372" s="45">
        <v>44085.581250000003</v>
      </c>
    </row>
    <row r="373" spans="3:3" x14ac:dyDescent="0.25">
      <c r="C373" s="45">
        <v>44131.472222222219</v>
      </c>
    </row>
    <row r="374" spans="3:3" x14ac:dyDescent="0.25">
      <c r="C374" s="45">
        <v>44099.656944444447</v>
      </c>
    </row>
    <row r="375" spans="3:3" x14ac:dyDescent="0.25">
      <c r="C375" s="45">
        <v>44132.612500000003</v>
      </c>
    </row>
    <row r="376" spans="3:3" x14ac:dyDescent="0.25">
      <c r="C376" s="45">
        <v>44099.468055555553</v>
      </c>
    </row>
    <row r="377" spans="3:3" x14ac:dyDescent="0.25">
      <c r="C377" s="45">
        <v>44085.7</v>
      </c>
    </row>
    <row r="378" spans="3:3" x14ac:dyDescent="0.25">
      <c r="C378" s="45">
        <v>44113.47152777778</v>
      </c>
    </row>
    <row r="379" spans="3:3" x14ac:dyDescent="0.25">
      <c r="C379" s="45">
        <v>44078.399305555555</v>
      </c>
    </row>
    <row r="380" spans="3:3" x14ac:dyDescent="0.25">
      <c r="C380" s="45">
        <v>44083.509722222225</v>
      </c>
    </row>
    <row r="381" spans="3:3" x14ac:dyDescent="0.25">
      <c r="C381" s="45">
        <v>44098.652083333334</v>
      </c>
    </row>
    <row r="382" spans="3:3" x14ac:dyDescent="0.25">
      <c r="C382" s="45">
        <v>44133.397222222222</v>
      </c>
    </row>
    <row r="383" spans="3:3" x14ac:dyDescent="0.25">
      <c r="C383" s="45">
        <v>44089.472916666666</v>
      </c>
    </row>
    <row r="384" spans="3:3" x14ac:dyDescent="0.25">
      <c r="C384" s="45">
        <v>44110.593055555553</v>
      </c>
    </row>
    <row r="385" spans="3:3" x14ac:dyDescent="0.25">
      <c r="C385" s="45">
        <v>44154.388888888891</v>
      </c>
    </row>
    <row r="386" spans="3:3" x14ac:dyDescent="0.25">
      <c r="C386" s="45">
        <v>44140.354861111111</v>
      </c>
    </row>
    <row r="387" spans="3:3" x14ac:dyDescent="0.25">
      <c r="C387" s="45">
        <v>44152.411111111112</v>
      </c>
    </row>
    <row r="388" spans="3:3" x14ac:dyDescent="0.25">
      <c r="C388" s="45">
        <v>44155.429861111108</v>
      </c>
    </row>
    <row r="389" spans="3:3" x14ac:dyDescent="0.25">
      <c r="C389" s="45">
        <v>44155.679861111108</v>
      </c>
    </row>
    <row r="390" spans="3:3" x14ac:dyDescent="0.25">
      <c r="C390" s="45">
        <v>44140.38958333333</v>
      </c>
    </row>
    <row r="391" spans="3:3" x14ac:dyDescent="0.25">
      <c r="C391" s="45">
        <v>44154.617361111108</v>
      </c>
    </row>
    <row r="392" spans="3:3" x14ac:dyDescent="0.25">
      <c r="C392" s="45">
        <v>44145.566666666666</v>
      </c>
    </row>
    <row r="393" spans="3:3" x14ac:dyDescent="0.25">
      <c r="C393" s="45">
        <v>44147.354861111111</v>
      </c>
    </row>
    <row r="394" spans="3:3" x14ac:dyDescent="0.25">
      <c r="C394" s="45">
        <v>44139.663194444445</v>
      </c>
    </row>
    <row r="395" spans="3:3" x14ac:dyDescent="0.25">
      <c r="C395" s="45">
        <v>44138.557638888888</v>
      </c>
    </row>
    <row r="396" spans="3:3" x14ac:dyDescent="0.25">
      <c r="C396" s="45">
        <v>44140.433333333334</v>
      </c>
    </row>
  </sheetData>
  <mergeCells count="519">
    <mergeCell ref="L206:N206"/>
    <mergeCell ref="L207:N207"/>
    <mergeCell ref="L208:N208"/>
    <mergeCell ref="L209:N209"/>
    <mergeCell ref="L210:N210"/>
    <mergeCell ref="L211:N211"/>
    <mergeCell ref="L212:N212"/>
    <mergeCell ref="L213:N213"/>
    <mergeCell ref="L197:N197"/>
    <mergeCell ref="L198:N198"/>
    <mergeCell ref="L199:N199"/>
    <mergeCell ref="L200:N200"/>
    <mergeCell ref="L201:N201"/>
    <mergeCell ref="L202:N202"/>
    <mergeCell ref="L203:N203"/>
    <mergeCell ref="L204:N204"/>
    <mergeCell ref="L205:N205"/>
    <mergeCell ref="L188:N188"/>
    <mergeCell ref="L189:N189"/>
    <mergeCell ref="L190:N190"/>
    <mergeCell ref="L191:N191"/>
    <mergeCell ref="L192:N192"/>
    <mergeCell ref="L193:N193"/>
    <mergeCell ref="L194:N194"/>
    <mergeCell ref="L195:N195"/>
    <mergeCell ref="L196:N196"/>
    <mergeCell ref="L179:N179"/>
    <mergeCell ref="L180:N180"/>
    <mergeCell ref="L181:N181"/>
    <mergeCell ref="L182:N182"/>
    <mergeCell ref="L183:N183"/>
    <mergeCell ref="L184:N184"/>
    <mergeCell ref="L185:N185"/>
    <mergeCell ref="L186:N186"/>
    <mergeCell ref="L187:N187"/>
    <mergeCell ref="L170:N170"/>
    <mergeCell ref="L171:N171"/>
    <mergeCell ref="L172:N172"/>
    <mergeCell ref="L173:N173"/>
    <mergeCell ref="L174:N174"/>
    <mergeCell ref="L175:N175"/>
    <mergeCell ref="L176:N176"/>
    <mergeCell ref="L177:N177"/>
    <mergeCell ref="L178:N178"/>
    <mergeCell ref="L161:N161"/>
    <mergeCell ref="L162:N162"/>
    <mergeCell ref="L163:N163"/>
    <mergeCell ref="L164:N164"/>
    <mergeCell ref="L165:N165"/>
    <mergeCell ref="L166:N166"/>
    <mergeCell ref="L167:N167"/>
    <mergeCell ref="L168:N168"/>
    <mergeCell ref="L169:N169"/>
    <mergeCell ref="L152:N152"/>
    <mergeCell ref="L153:N153"/>
    <mergeCell ref="L154:N154"/>
    <mergeCell ref="L155:N155"/>
    <mergeCell ref="L156:N156"/>
    <mergeCell ref="L157:N157"/>
    <mergeCell ref="L158:N158"/>
    <mergeCell ref="L159:N159"/>
    <mergeCell ref="L160:N160"/>
    <mergeCell ref="L143:N143"/>
    <mergeCell ref="L144:N144"/>
    <mergeCell ref="L145:N145"/>
    <mergeCell ref="L146:N146"/>
    <mergeCell ref="L147:N147"/>
    <mergeCell ref="L148:N148"/>
    <mergeCell ref="L149:N149"/>
    <mergeCell ref="L150:N150"/>
    <mergeCell ref="L151:N151"/>
    <mergeCell ref="L134:N134"/>
    <mergeCell ref="L135:N135"/>
    <mergeCell ref="L136:N136"/>
    <mergeCell ref="L137:N137"/>
    <mergeCell ref="L138:N138"/>
    <mergeCell ref="L139:N139"/>
    <mergeCell ref="L140:N140"/>
    <mergeCell ref="L141:N141"/>
    <mergeCell ref="L142:N142"/>
    <mergeCell ref="L125:N125"/>
    <mergeCell ref="L126:N126"/>
    <mergeCell ref="L127:N127"/>
    <mergeCell ref="L128:N128"/>
    <mergeCell ref="L129:N129"/>
    <mergeCell ref="L130:N130"/>
    <mergeCell ref="L131:N131"/>
    <mergeCell ref="L132:N132"/>
    <mergeCell ref="L133:N133"/>
    <mergeCell ref="L116:N116"/>
    <mergeCell ref="L117:N117"/>
    <mergeCell ref="L118:N118"/>
    <mergeCell ref="L119:N119"/>
    <mergeCell ref="L120:N120"/>
    <mergeCell ref="L121:N121"/>
    <mergeCell ref="L122:N122"/>
    <mergeCell ref="L123:N123"/>
    <mergeCell ref="L124:N124"/>
    <mergeCell ref="L107:N107"/>
    <mergeCell ref="L108:N108"/>
    <mergeCell ref="L109:N109"/>
    <mergeCell ref="L110:N110"/>
    <mergeCell ref="L111:N111"/>
    <mergeCell ref="L112:N112"/>
    <mergeCell ref="L113:N113"/>
    <mergeCell ref="L114:N114"/>
    <mergeCell ref="L115:N115"/>
    <mergeCell ref="L98:N98"/>
    <mergeCell ref="L99:N99"/>
    <mergeCell ref="L100:N100"/>
    <mergeCell ref="L101:N101"/>
    <mergeCell ref="L102:N102"/>
    <mergeCell ref="L103:N103"/>
    <mergeCell ref="L104:N104"/>
    <mergeCell ref="L105:N105"/>
    <mergeCell ref="L106:N106"/>
    <mergeCell ref="E260:G260"/>
    <mergeCell ref="E261:G261"/>
    <mergeCell ref="E262:G262"/>
    <mergeCell ref="E263:G263"/>
    <mergeCell ref="E264:G264"/>
    <mergeCell ref="E265:G265"/>
    <mergeCell ref="L80:N80"/>
    <mergeCell ref="L81:N81"/>
    <mergeCell ref="L82:N82"/>
    <mergeCell ref="L83:N83"/>
    <mergeCell ref="L84:N84"/>
    <mergeCell ref="L85:N85"/>
    <mergeCell ref="L86:N86"/>
    <mergeCell ref="L87:N87"/>
    <mergeCell ref="L88:N88"/>
    <mergeCell ref="L89:N89"/>
    <mergeCell ref="L90:N90"/>
    <mergeCell ref="L91:N91"/>
    <mergeCell ref="L92:N92"/>
    <mergeCell ref="L93:N93"/>
    <mergeCell ref="L94:N94"/>
    <mergeCell ref="L95:N95"/>
    <mergeCell ref="L96:N96"/>
    <mergeCell ref="L97:N97"/>
    <mergeCell ref="E251:G251"/>
    <mergeCell ref="E252:G252"/>
    <mergeCell ref="E253:G253"/>
    <mergeCell ref="E254:G254"/>
    <mergeCell ref="E255:G255"/>
    <mergeCell ref="E256:G256"/>
    <mergeCell ref="E257:G257"/>
    <mergeCell ref="E258:G258"/>
    <mergeCell ref="E259:G259"/>
    <mergeCell ref="E242:G242"/>
    <mergeCell ref="E243:G243"/>
    <mergeCell ref="E244:G244"/>
    <mergeCell ref="E245:G245"/>
    <mergeCell ref="E246:G246"/>
    <mergeCell ref="E247:G247"/>
    <mergeCell ref="E248:G248"/>
    <mergeCell ref="E249:G249"/>
    <mergeCell ref="E250:G250"/>
    <mergeCell ref="E233:G233"/>
    <mergeCell ref="E234:G234"/>
    <mergeCell ref="E235:G235"/>
    <mergeCell ref="E236:G236"/>
    <mergeCell ref="E237:G237"/>
    <mergeCell ref="E238:G238"/>
    <mergeCell ref="E239:G239"/>
    <mergeCell ref="E240:G240"/>
    <mergeCell ref="E241:G241"/>
    <mergeCell ref="E224:G224"/>
    <mergeCell ref="E225:G225"/>
    <mergeCell ref="E226:G226"/>
    <mergeCell ref="E227:G227"/>
    <mergeCell ref="E228:G228"/>
    <mergeCell ref="E229:G229"/>
    <mergeCell ref="E230:G230"/>
    <mergeCell ref="E231:G231"/>
    <mergeCell ref="E232:G232"/>
    <mergeCell ref="E215:G215"/>
    <mergeCell ref="E216:G216"/>
    <mergeCell ref="E217:G217"/>
    <mergeCell ref="E218:G218"/>
    <mergeCell ref="E219:G219"/>
    <mergeCell ref="E220:G220"/>
    <mergeCell ref="E221:G221"/>
    <mergeCell ref="E222:G222"/>
    <mergeCell ref="E223:G223"/>
    <mergeCell ref="E205:G205"/>
    <mergeCell ref="E156:G156"/>
    <mergeCell ref="E208:G208"/>
    <mergeCell ref="E209:G209"/>
    <mergeCell ref="E210:G210"/>
    <mergeCell ref="E211:G211"/>
    <mergeCell ref="E212:G212"/>
    <mergeCell ref="E213:G213"/>
    <mergeCell ref="E214:G214"/>
    <mergeCell ref="E196:G196"/>
    <mergeCell ref="E197:G197"/>
    <mergeCell ref="E198:G198"/>
    <mergeCell ref="E199:G199"/>
    <mergeCell ref="E200:G200"/>
    <mergeCell ref="E201:G201"/>
    <mergeCell ref="E202:G202"/>
    <mergeCell ref="E203:G203"/>
    <mergeCell ref="E204:G204"/>
    <mergeCell ref="E187:G187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E178:G178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L79:N79"/>
    <mergeCell ref="E207:G207"/>
    <mergeCell ref="E206:G206"/>
    <mergeCell ref="E157:G157"/>
    <mergeCell ref="E158:G158"/>
    <mergeCell ref="E159:G159"/>
    <mergeCell ref="E160:G160"/>
    <mergeCell ref="E161:G161"/>
    <mergeCell ref="E162:G162"/>
    <mergeCell ref="E163:G163"/>
    <mergeCell ref="E164:G164"/>
    <mergeCell ref="E165:G165"/>
    <mergeCell ref="E166:G166"/>
    <mergeCell ref="E167:G167"/>
    <mergeCell ref="E168:G168"/>
    <mergeCell ref="E169:G169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L70:N70"/>
    <mergeCell ref="L71:N71"/>
    <mergeCell ref="L72:N72"/>
    <mergeCell ref="L73:N73"/>
    <mergeCell ref="L74:N74"/>
    <mergeCell ref="L75:N75"/>
    <mergeCell ref="L76:N76"/>
    <mergeCell ref="L77:N77"/>
    <mergeCell ref="L78:N78"/>
    <mergeCell ref="L61:N61"/>
    <mergeCell ref="L62:N62"/>
    <mergeCell ref="L63:N63"/>
    <mergeCell ref="L64:N64"/>
    <mergeCell ref="L65:N65"/>
    <mergeCell ref="L66:N66"/>
    <mergeCell ref="L67:N67"/>
    <mergeCell ref="L68:N68"/>
    <mergeCell ref="L69:N69"/>
    <mergeCell ref="E151:G151"/>
    <mergeCell ref="E152:G152"/>
    <mergeCell ref="E153:G153"/>
    <mergeCell ref="E154:G154"/>
    <mergeCell ref="E145:G145"/>
    <mergeCell ref="E146:G146"/>
    <mergeCell ref="E147:G147"/>
    <mergeCell ref="E148:G148"/>
    <mergeCell ref="E149:G149"/>
    <mergeCell ref="E150:G150"/>
    <mergeCell ref="E139:G139"/>
    <mergeCell ref="E140:G140"/>
    <mergeCell ref="E141:G141"/>
    <mergeCell ref="E142:G142"/>
    <mergeCell ref="E143:G143"/>
    <mergeCell ref="E144:G144"/>
    <mergeCell ref="E133:G133"/>
    <mergeCell ref="E134:G134"/>
    <mergeCell ref="E135:G135"/>
    <mergeCell ref="E136:G136"/>
    <mergeCell ref="E137:G137"/>
    <mergeCell ref="E138:G138"/>
    <mergeCell ref="E127:G127"/>
    <mergeCell ref="E128:G128"/>
    <mergeCell ref="E129:G129"/>
    <mergeCell ref="E130:G130"/>
    <mergeCell ref="E131:G131"/>
    <mergeCell ref="E132:G132"/>
    <mergeCell ref="E121:G121"/>
    <mergeCell ref="E122:G122"/>
    <mergeCell ref="E123:G123"/>
    <mergeCell ref="E124:G124"/>
    <mergeCell ref="E125:G125"/>
    <mergeCell ref="E126:G126"/>
    <mergeCell ref="E115:G115"/>
    <mergeCell ref="E116:G116"/>
    <mergeCell ref="E117:G117"/>
    <mergeCell ref="E118:G118"/>
    <mergeCell ref="E119:G119"/>
    <mergeCell ref="E120:G120"/>
    <mergeCell ref="E109:G109"/>
    <mergeCell ref="E110:G110"/>
    <mergeCell ref="E111:G111"/>
    <mergeCell ref="E112:G112"/>
    <mergeCell ref="E113:G113"/>
    <mergeCell ref="E114:G114"/>
    <mergeCell ref="E103:G103"/>
    <mergeCell ref="E104:G104"/>
    <mergeCell ref="E105:G105"/>
    <mergeCell ref="E106:G106"/>
    <mergeCell ref="E107:G107"/>
    <mergeCell ref="E108:G108"/>
    <mergeCell ref="E97:G97"/>
    <mergeCell ref="E98:G98"/>
    <mergeCell ref="E99:G99"/>
    <mergeCell ref="E100:G100"/>
    <mergeCell ref="E101:G101"/>
    <mergeCell ref="E102:G102"/>
    <mergeCell ref="E91:G91"/>
    <mergeCell ref="E92:G92"/>
    <mergeCell ref="E93:G93"/>
    <mergeCell ref="E94:G94"/>
    <mergeCell ref="E95:G95"/>
    <mergeCell ref="E96:G96"/>
    <mergeCell ref="E85:G85"/>
    <mergeCell ref="E86:G86"/>
    <mergeCell ref="E87:G87"/>
    <mergeCell ref="E88:G88"/>
    <mergeCell ref="E89:G89"/>
    <mergeCell ref="E90:G90"/>
    <mergeCell ref="E79:G79"/>
    <mergeCell ref="E80:G80"/>
    <mergeCell ref="E81:G81"/>
    <mergeCell ref="E82:G82"/>
    <mergeCell ref="E83:G83"/>
    <mergeCell ref="E84:G84"/>
    <mergeCell ref="E73:G73"/>
    <mergeCell ref="E74:G74"/>
    <mergeCell ref="E75:G75"/>
    <mergeCell ref="E76:G76"/>
    <mergeCell ref="E77:G77"/>
    <mergeCell ref="E78:G78"/>
    <mergeCell ref="E67:G67"/>
    <mergeCell ref="E68:G68"/>
    <mergeCell ref="E69:G69"/>
    <mergeCell ref="E70:G70"/>
    <mergeCell ref="E71:G71"/>
    <mergeCell ref="E72:G72"/>
    <mergeCell ref="E61:G61"/>
    <mergeCell ref="E62:G62"/>
    <mergeCell ref="E63:G63"/>
    <mergeCell ref="E64:G64"/>
    <mergeCell ref="E65:G65"/>
    <mergeCell ref="E66:G66"/>
    <mergeCell ref="E55:G55"/>
    <mergeCell ref="E56:G56"/>
    <mergeCell ref="E57:G57"/>
    <mergeCell ref="E58:G58"/>
    <mergeCell ref="E59:G59"/>
    <mergeCell ref="E60:G60"/>
    <mergeCell ref="E54:G54"/>
    <mergeCell ref="L54:N54"/>
    <mergeCell ref="S54:U54"/>
    <mergeCell ref="L58:N58"/>
    <mergeCell ref="L56:N56"/>
    <mergeCell ref="L57:N57"/>
    <mergeCell ref="L59:N59"/>
    <mergeCell ref="L60:N60"/>
    <mergeCell ref="E53:G53"/>
    <mergeCell ref="L53:N53"/>
    <mergeCell ref="S53:U53"/>
    <mergeCell ref="E52:G52"/>
    <mergeCell ref="L52:N52"/>
    <mergeCell ref="S52:U52"/>
    <mergeCell ref="E51:G51"/>
    <mergeCell ref="L51:N51"/>
    <mergeCell ref="S51:U51"/>
    <mergeCell ref="E50:G50"/>
    <mergeCell ref="L50:N50"/>
    <mergeCell ref="S50:U50"/>
    <mergeCell ref="E49:G49"/>
    <mergeCell ref="L49:N49"/>
    <mergeCell ref="S49:U49"/>
    <mergeCell ref="E48:G48"/>
    <mergeCell ref="L48:N48"/>
    <mergeCell ref="S48:U48"/>
    <mergeCell ref="E47:G47"/>
    <mergeCell ref="L47:N47"/>
    <mergeCell ref="S47:U47"/>
    <mergeCell ref="E46:G46"/>
    <mergeCell ref="L46:N46"/>
    <mergeCell ref="S46:U46"/>
    <mergeCell ref="E45:G45"/>
    <mergeCell ref="L45:N45"/>
    <mergeCell ref="S45:U45"/>
    <mergeCell ref="E44:G44"/>
    <mergeCell ref="L44:N44"/>
    <mergeCell ref="S44:U44"/>
    <mergeCell ref="E43:G43"/>
    <mergeCell ref="L43:N43"/>
    <mergeCell ref="S43:U43"/>
    <mergeCell ref="E42:G42"/>
    <mergeCell ref="L42:N42"/>
    <mergeCell ref="S42:U42"/>
    <mergeCell ref="E41:G41"/>
    <mergeCell ref="L41:N41"/>
    <mergeCell ref="S41:U41"/>
    <mergeCell ref="E40:G40"/>
    <mergeCell ref="L40:N40"/>
    <mergeCell ref="S40:U40"/>
    <mergeCell ref="E39:G39"/>
    <mergeCell ref="L39:N39"/>
    <mergeCell ref="S39:U39"/>
    <mergeCell ref="E38:G38"/>
    <mergeCell ref="L38:N38"/>
    <mergeCell ref="S38:U38"/>
    <mergeCell ref="E37:G37"/>
    <mergeCell ref="L37:N37"/>
    <mergeCell ref="S37:U37"/>
    <mergeCell ref="E36:G36"/>
    <mergeCell ref="L36:N36"/>
    <mergeCell ref="S36:U36"/>
    <mergeCell ref="E35:G35"/>
    <mergeCell ref="L35:N35"/>
    <mergeCell ref="S35:U35"/>
    <mergeCell ref="E34:G34"/>
    <mergeCell ref="L34:N34"/>
    <mergeCell ref="S34:U34"/>
    <mergeCell ref="E33:G33"/>
    <mergeCell ref="L33:N33"/>
    <mergeCell ref="S33:U33"/>
    <mergeCell ref="E32:G32"/>
    <mergeCell ref="L32:N32"/>
    <mergeCell ref="S32:U32"/>
    <mergeCell ref="E31:G31"/>
    <mergeCell ref="L31:N31"/>
    <mergeCell ref="S31:U31"/>
    <mergeCell ref="E30:G30"/>
    <mergeCell ref="L30:N30"/>
    <mergeCell ref="S30:U30"/>
    <mergeCell ref="E29:G29"/>
    <mergeCell ref="L29:N29"/>
    <mergeCell ref="S29:U29"/>
    <mergeCell ref="E28:G28"/>
    <mergeCell ref="L28:N28"/>
    <mergeCell ref="S28:U28"/>
    <mergeCell ref="E27:G27"/>
    <mergeCell ref="L27:N27"/>
    <mergeCell ref="S27:U27"/>
    <mergeCell ref="E26:G26"/>
    <mergeCell ref="L26:N26"/>
    <mergeCell ref="S26:U26"/>
    <mergeCell ref="E25:G25"/>
    <mergeCell ref="L25:N25"/>
    <mergeCell ref="S25:U25"/>
    <mergeCell ref="E24:G24"/>
    <mergeCell ref="L24:N24"/>
    <mergeCell ref="S24:U24"/>
    <mergeCell ref="E23:G23"/>
    <mergeCell ref="L23:N23"/>
    <mergeCell ref="S23:U23"/>
    <mergeCell ref="E22:G22"/>
    <mergeCell ref="L22:N22"/>
    <mergeCell ref="S22:U22"/>
    <mergeCell ref="E21:G21"/>
    <mergeCell ref="L21:N21"/>
    <mergeCell ref="S21:U21"/>
    <mergeCell ref="E20:G20"/>
    <mergeCell ref="L20:N20"/>
    <mergeCell ref="S20:U20"/>
    <mergeCell ref="E19:G19"/>
    <mergeCell ref="L19:N19"/>
    <mergeCell ref="S19:U19"/>
    <mergeCell ref="E18:G18"/>
    <mergeCell ref="L18:N18"/>
    <mergeCell ref="S18:U18"/>
    <mergeCell ref="E17:G17"/>
    <mergeCell ref="L17:N17"/>
    <mergeCell ref="S17:U17"/>
    <mergeCell ref="E16:G16"/>
    <mergeCell ref="L16:N16"/>
    <mergeCell ref="S16:U16"/>
    <mergeCell ref="E15:G15"/>
    <mergeCell ref="L15:N15"/>
    <mergeCell ref="S15:U15"/>
    <mergeCell ref="E14:G14"/>
    <mergeCell ref="L14:N14"/>
    <mergeCell ref="S14:U14"/>
    <mergeCell ref="E13:G13"/>
    <mergeCell ref="L13:N13"/>
    <mergeCell ref="S13:U13"/>
    <mergeCell ref="E12:G12"/>
    <mergeCell ref="L12:N12"/>
    <mergeCell ref="S12:U12"/>
    <mergeCell ref="E11:G11"/>
    <mergeCell ref="L11:N11"/>
    <mergeCell ref="S11:U11"/>
    <mergeCell ref="E10:G10"/>
    <mergeCell ref="L10:N10"/>
    <mergeCell ref="S10:U10"/>
    <mergeCell ref="E9:G9"/>
    <mergeCell ref="L9:N9"/>
    <mergeCell ref="S9:U9"/>
    <mergeCell ref="B3:K3"/>
    <mergeCell ref="E5:G5"/>
    <mergeCell ref="L5:N5"/>
    <mergeCell ref="S5:U5"/>
    <mergeCell ref="E8:G8"/>
    <mergeCell ref="L8:N8"/>
    <mergeCell ref="S8:U8"/>
    <mergeCell ref="E7:G7"/>
    <mergeCell ref="L7:N7"/>
    <mergeCell ref="S7:U7"/>
    <mergeCell ref="E6:G6"/>
    <mergeCell ref="L6:N6"/>
    <mergeCell ref="S6:U6"/>
  </mergeCells>
  <conditionalFormatting sqref="I55">
    <cfRule type="colorScale" priority="2">
      <colorScale>
        <cfvo type="min"/>
        <cfvo type="max"/>
        <color rgb="FFFF0000"/>
        <color rgb="FF92D050"/>
      </colorScale>
    </cfRule>
  </conditionalFormatting>
  <conditionalFormatting sqref="S4:T4 P6:P55">
    <cfRule type="colorScale" priority="7">
      <colorScale>
        <cfvo type="min"/>
        <cfvo type="max"/>
        <color rgb="FF92D050"/>
        <color rgb="FFFF0000"/>
      </colorScale>
    </cfRule>
  </conditionalFormatting>
  <conditionalFormatting sqref="L4:M4 I6:I54">
    <cfRule type="colorScale" priority="44">
      <colorScale>
        <cfvo type="min"/>
        <cfvo type="max"/>
        <color rgb="FFFF0000"/>
        <color rgb="FF92D050"/>
      </colorScale>
    </cfRule>
  </conditionalFormatting>
  <conditionalFormatting sqref="E4:F4 B6:B155">
    <cfRule type="colorScale" priority="45">
      <colorScale>
        <cfvo type="min"/>
        <cfvo type="max"/>
        <color rgb="FF92D050"/>
        <color rgb="FFFF0000"/>
      </colorScale>
    </cfRule>
  </conditionalFormatting>
  <pageMargins left="0.7" right="0.7" top="0.75" bottom="0.75" header="0.3" footer="0.3"/>
  <pageSetup paperSize="9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zoomScale="80" zoomScaleNormal="80" workbookViewId="0">
      <selection activeCell="B1" sqref="B1"/>
    </sheetView>
  </sheetViews>
  <sheetFormatPr defaultRowHeight="15" x14ac:dyDescent="0.25"/>
  <cols>
    <col min="1" max="1" width="11.85546875" style="42" customWidth="1"/>
  </cols>
  <sheetData>
    <row r="1" spans="1:3" x14ac:dyDescent="0.25">
      <c r="A1" s="42">
        <v>43363</v>
      </c>
      <c r="C1" t="s">
        <v>51</v>
      </c>
    </row>
    <row r="2" spans="1:3" x14ac:dyDescent="0.25">
      <c r="A2" s="42">
        <v>43391</v>
      </c>
      <c r="C2" t="s">
        <v>52</v>
      </c>
    </row>
    <row r="3" spans="1:3" x14ac:dyDescent="0.25">
      <c r="A3" s="42">
        <v>43399</v>
      </c>
      <c r="C3" t="s">
        <v>52</v>
      </c>
    </row>
    <row r="4" spans="1:3" x14ac:dyDescent="0.25">
      <c r="A4" s="42">
        <v>43399</v>
      </c>
      <c r="C4" t="s">
        <v>52</v>
      </c>
    </row>
    <row r="5" spans="1:3" x14ac:dyDescent="0.25">
      <c r="A5" s="42">
        <v>43399</v>
      </c>
      <c r="C5" t="s">
        <v>51</v>
      </c>
    </row>
    <row r="6" spans="1:3" x14ac:dyDescent="0.25">
      <c r="A6" s="42">
        <v>43465</v>
      </c>
      <c r="C6" t="s">
        <v>53</v>
      </c>
    </row>
    <row r="7" spans="1:3" x14ac:dyDescent="0.25">
      <c r="A7" s="42">
        <v>43455</v>
      </c>
      <c r="C7" t="s">
        <v>54</v>
      </c>
    </row>
    <row r="8" spans="1:3" x14ac:dyDescent="0.25">
      <c r="A8" s="42">
        <v>43455</v>
      </c>
      <c r="C8" t="s">
        <v>51</v>
      </c>
    </row>
    <row r="9" spans="1:3" x14ac:dyDescent="0.25">
      <c r="A9" s="42">
        <v>43479</v>
      </c>
      <c r="C9" t="s">
        <v>37</v>
      </c>
    </row>
    <row r="10" spans="1:3" x14ac:dyDescent="0.25">
      <c r="A10" s="42">
        <v>43480</v>
      </c>
      <c r="C10" t="s">
        <v>37</v>
      </c>
    </row>
    <row r="11" spans="1:3" x14ac:dyDescent="0.25">
      <c r="A11" s="42">
        <v>43480</v>
      </c>
      <c r="C11" t="s">
        <v>37</v>
      </c>
    </row>
    <row r="12" spans="1:3" x14ac:dyDescent="0.25">
      <c r="A12" s="42">
        <v>43486</v>
      </c>
      <c r="C12" t="s">
        <v>55</v>
      </c>
    </row>
    <row r="13" spans="1:3" x14ac:dyDescent="0.25">
      <c r="A13" s="42">
        <v>43497</v>
      </c>
      <c r="C13" t="s">
        <v>56</v>
      </c>
    </row>
    <row r="14" spans="1:3" x14ac:dyDescent="0.25">
      <c r="A14" s="42">
        <v>43503</v>
      </c>
      <c r="C14" t="s">
        <v>57</v>
      </c>
    </row>
    <row r="15" spans="1:3" x14ac:dyDescent="0.25">
      <c r="A15" s="42">
        <v>43503</v>
      </c>
      <c r="C15" t="s">
        <v>58</v>
      </c>
    </row>
    <row r="16" spans="1:3" x14ac:dyDescent="0.25">
      <c r="A16" s="42">
        <v>43510</v>
      </c>
      <c r="C16" t="s">
        <v>147</v>
      </c>
    </row>
    <row r="17" spans="1:3" x14ac:dyDescent="0.25">
      <c r="A17" s="42">
        <v>43510</v>
      </c>
      <c r="C17" t="s">
        <v>51</v>
      </c>
    </row>
    <row r="18" spans="1:3" x14ac:dyDescent="0.25">
      <c r="A18" s="42">
        <v>43511</v>
      </c>
      <c r="C18" t="s">
        <v>150</v>
      </c>
    </row>
    <row r="19" spans="1:3" x14ac:dyDescent="0.25">
      <c r="A19" s="42">
        <v>43221.423611111109</v>
      </c>
      <c r="C19" t="s">
        <v>36</v>
      </c>
    </row>
    <row r="20" spans="1:3" x14ac:dyDescent="0.25">
      <c r="A20" s="42">
        <v>42950</v>
      </c>
      <c r="C20" t="s">
        <v>36</v>
      </c>
    </row>
    <row r="21" spans="1:3" x14ac:dyDescent="0.25">
      <c r="A21" s="42">
        <v>43011</v>
      </c>
      <c r="C21" t="s">
        <v>36</v>
      </c>
    </row>
    <row r="22" spans="1:3" x14ac:dyDescent="0.25">
      <c r="A22" s="42">
        <v>43021</v>
      </c>
      <c r="C22" t="s">
        <v>36</v>
      </c>
    </row>
    <row r="23" spans="1:3" x14ac:dyDescent="0.25">
      <c r="A23" s="42">
        <v>43053</v>
      </c>
      <c r="C23" t="s">
        <v>36</v>
      </c>
    </row>
    <row r="24" spans="1:3" x14ac:dyDescent="0.25">
      <c r="A24" s="42">
        <v>43056</v>
      </c>
      <c r="C24" t="s">
        <v>36</v>
      </c>
    </row>
    <row r="25" spans="1:3" x14ac:dyDescent="0.25">
      <c r="A25" s="42">
        <v>43070</v>
      </c>
      <c r="C25" t="s">
        <v>36</v>
      </c>
    </row>
    <row r="26" spans="1:3" x14ac:dyDescent="0.25">
      <c r="A26" s="42">
        <v>43083</v>
      </c>
      <c r="C26" t="s">
        <v>36</v>
      </c>
    </row>
    <row r="27" spans="1:3" x14ac:dyDescent="0.25">
      <c r="A27" s="42">
        <v>43119</v>
      </c>
      <c r="C27" t="s">
        <v>36</v>
      </c>
    </row>
    <row r="28" spans="1:3" x14ac:dyDescent="0.25">
      <c r="A28" s="42">
        <v>43130</v>
      </c>
      <c r="C28" t="s">
        <v>36</v>
      </c>
    </row>
    <row r="29" spans="1:3" x14ac:dyDescent="0.25">
      <c r="A29" s="42">
        <v>43132</v>
      </c>
      <c r="C29" t="s">
        <v>36</v>
      </c>
    </row>
    <row r="30" spans="1:3" x14ac:dyDescent="0.25">
      <c r="A30" s="42">
        <v>43133</v>
      </c>
      <c r="C30" t="s">
        <v>36</v>
      </c>
    </row>
    <row r="31" spans="1:3" x14ac:dyDescent="0.25">
      <c r="A31" s="42">
        <v>43151</v>
      </c>
      <c r="C31" t="s">
        <v>36</v>
      </c>
    </row>
    <row r="32" spans="1:3" x14ac:dyDescent="0.25">
      <c r="A32" s="42">
        <v>43154</v>
      </c>
      <c r="C32" t="s">
        <v>36</v>
      </c>
    </row>
    <row r="33" spans="1:3" x14ac:dyDescent="0.25">
      <c r="A33" s="42">
        <v>43161</v>
      </c>
      <c r="C33" t="s">
        <v>36</v>
      </c>
    </row>
    <row r="34" spans="1:3" x14ac:dyDescent="0.25">
      <c r="A34" s="42">
        <v>43168</v>
      </c>
      <c r="C34" t="s">
        <v>36</v>
      </c>
    </row>
    <row r="35" spans="1:3" x14ac:dyDescent="0.25">
      <c r="A35" s="42">
        <v>43174</v>
      </c>
      <c r="C35" t="s">
        <v>36</v>
      </c>
    </row>
    <row r="36" spans="1:3" x14ac:dyDescent="0.25">
      <c r="A36" s="42">
        <v>43186</v>
      </c>
      <c r="C36" t="s">
        <v>36</v>
      </c>
    </row>
    <row r="37" spans="1:3" x14ac:dyDescent="0.25">
      <c r="A37" s="42">
        <v>43216</v>
      </c>
      <c r="C37" t="s">
        <v>36</v>
      </c>
    </row>
    <row r="38" spans="1:3" x14ac:dyDescent="0.25">
      <c r="A38" s="42">
        <v>43215</v>
      </c>
      <c r="C38" t="s">
        <v>36</v>
      </c>
    </row>
    <row r="39" spans="1:3" x14ac:dyDescent="0.25">
      <c r="A39" s="42">
        <v>43202</v>
      </c>
      <c r="C39" t="s">
        <v>36</v>
      </c>
    </row>
    <row r="40" spans="1:3" x14ac:dyDescent="0.25">
      <c r="A40" s="42">
        <v>43200</v>
      </c>
      <c r="C40" t="s">
        <v>36</v>
      </c>
    </row>
    <row r="41" spans="1:3" x14ac:dyDescent="0.25">
      <c r="A41" s="42">
        <v>43257.575694444444</v>
      </c>
      <c r="C41" t="s">
        <v>36</v>
      </c>
    </row>
    <row r="42" spans="1:3" x14ac:dyDescent="0.25">
      <c r="A42" s="42">
        <v>43266.37777777778</v>
      </c>
      <c r="C42" t="s">
        <v>36</v>
      </c>
    </row>
    <row r="43" spans="1:3" x14ac:dyDescent="0.25">
      <c r="A43" s="42">
        <v>43266.484027777777</v>
      </c>
      <c r="C43" t="s">
        <v>36</v>
      </c>
    </row>
    <row r="44" spans="1:3" x14ac:dyDescent="0.25">
      <c r="A44" s="42">
        <v>43266.645138888889</v>
      </c>
      <c r="C44" t="s">
        <v>36</v>
      </c>
    </row>
    <row r="45" spans="1:3" x14ac:dyDescent="0.25">
      <c r="A45" s="42">
        <v>43271.495833333334</v>
      </c>
      <c r="C45" t="s">
        <v>36</v>
      </c>
    </row>
    <row r="46" spans="1:3" x14ac:dyDescent="0.25">
      <c r="A46" s="42">
        <v>43277.583333333336</v>
      </c>
      <c r="C46" t="s">
        <v>36</v>
      </c>
    </row>
    <row r="47" spans="1:3" x14ac:dyDescent="0.25">
      <c r="A47" s="42">
        <v>43278.600694444445</v>
      </c>
      <c r="C47" t="s">
        <v>36</v>
      </c>
    </row>
    <row r="48" spans="1:3" x14ac:dyDescent="0.25">
      <c r="A48" s="42">
        <v>43280.627083333333</v>
      </c>
      <c r="C48" t="s">
        <v>36</v>
      </c>
    </row>
    <row r="49" spans="1:3" x14ac:dyDescent="0.25">
      <c r="A49" s="42">
        <v>43326.679861111108</v>
      </c>
      <c r="C49" t="s">
        <v>36</v>
      </c>
    </row>
    <row r="50" spans="1:3" x14ac:dyDescent="0.25">
      <c r="A50" s="42">
        <v>43522</v>
      </c>
      <c r="C50" t="s">
        <v>177</v>
      </c>
    </row>
    <row r="51" spans="1:3" x14ac:dyDescent="0.25">
      <c r="A51" s="42">
        <v>43522</v>
      </c>
      <c r="C51" t="s">
        <v>194</v>
      </c>
    </row>
    <row r="52" spans="1:3" x14ac:dyDescent="0.25">
      <c r="A52" s="42">
        <v>43522</v>
      </c>
      <c r="C52" t="s">
        <v>197</v>
      </c>
    </row>
    <row r="53" spans="1:3" x14ac:dyDescent="0.25">
      <c r="A53" s="42">
        <v>43522</v>
      </c>
      <c r="C53" t="s">
        <v>198</v>
      </c>
    </row>
    <row r="54" spans="1:3" x14ac:dyDescent="0.25">
      <c r="A54" s="42">
        <v>43523</v>
      </c>
      <c r="C54" t="s">
        <v>201</v>
      </c>
    </row>
    <row r="55" spans="1:3" x14ac:dyDescent="0.25">
      <c r="A55" s="42">
        <v>43528</v>
      </c>
      <c r="C55" t="s">
        <v>37</v>
      </c>
    </row>
    <row r="56" spans="1:3" x14ac:dyDescent="0.25">
      <c r="A56" s="42">
        <v>43529</v>
      </c>
      <c r="C56" t="s">
        <v>37</v>
      </c>
    </row>
    <row r="57" spans="1:3" x14ac:dyDescent="0.25">
      <c r="A57" s="42">
        <v>43545</v>
      </c>
      <c r="C57" t="s">
        <v>177</v>
      </c>
    </row>
    <row r="58" spans="1:3" x14ac:dyDescent="0.25">
      <c r="A58" s="42">
        <v>43557</v>
      </c>
      <c r="C58" t="s">
        <v>256</v>
      </c>
    </row>
    <row r="59" spans="1:3" x14ac:dyDescent="0.25">
      <c r="A59" s="42">
        <v>43552</v>
      </c>
      <c r="C59" t="s">
        <v>37</v>
      </c>
    </row>
    <row r="60" spans="1:3" x14ac:dyDescent="0.25">
      <c r="A60" s="42">
        <v>43551</v>
      </c>
      <c r="C60" t="s">
        <v>266</v>
      </c>
    </row>
    <row r="61" spans="1:3" x14ac:dyDescent="0.25">
      <c r="A61" s="42">
        <v>43558</v>
      </c>
      <c r="C61" t="s">
        <v>256</v>
      </c>
    </row>
    <row r="62" spans="1:3" x14ac:dyDescent="0.25">
      <c r="A62" s="42">
        <v>43563</v>
      </c>
      <c r="C62" t="s">
        <v>279</v>
      </c>
    </row>
    <row r="63" spans="1:3" x14ac:dyDescent="0.25">
      <c r="A63" s="42">
        <v>43566</v>
      </c>
      <c r="C63" t="s">
        <v>256</v>
      </c>
    </row>
    <row r="64" spans="1:3" x14ac:dyDescent="0.25">
      <c r="A64" s="42">
        <v>43586</v>
      </c>
      <c r="C64" t="s">
        <v>37</v>
      </c>
    </row>
    <row r="65" spans="1:12" x14ac:dyDescent="0.25">
      <c r="A65" s="42">
        <v>43586</v>
      </c>
      <c r="C65" t="s">
        <v>256</v>
      </c>
    </row>
    <row r="66" spans="1:12" x14ac:dyDescent="0.25">
      <c r="A66" s="42">
        <v>43608</v>
      </c>
      <c r="C66" t="s">
        <v>356</v>
      </c>
    </row>
    <row r="67" spans="1:12" x14ac:dyDescent="0.3">
      <c r="A67" s="42">
        <v>43609</v>
      </c>
      <c r="C67" t="s">
        <v>37</v>
      </c>
    </row>
    <row r="68" spans="1:12" x14ac:dyDescent="0.3">
      <c r="A68" s="42">
        <v>43609</v>
      </c>
      <c r="C68" t="s">
        <v>37</v>
      </c>
    </row>
    <row r="69" spans="1:12" x14ac:dyDescent="0.3">
      <c r="A69" s="42">
        <v>43619</v>
      </c>
      <c r="C69" t="s">
        <v>371</v>
      </c>
    </row>
    <row r="70" spans="1:12" x14ac:dyDescent="0.25">
      <c r="A70" s="42">
        <v>43627</v>
      </c>
      <c r="C70" t="s">
        <v>37</v>
      </c>
    </row>
    <row r="71" spans="1:12" x14ac:dyDescent="0.25">
      <c r="A71" s="42">
        <v>43629</v>
      </c>
      <c r="C71" t="s">
        <v>391</v>
      </c>
      <c r="J71" t="s">
        <v>524</v>
      </c>
      <c r="L71" t="s">
        <v>525</v>
      </c>
    </row>
    <row r="72" spans="1:12" x14ac:dyDescent="0.25">
      <c r="A72" s="42">
        <v>43636</v>
      </c>
      <c r="C72" t="s">
        <v>371</v>
      </c>
    </row>
    <row r="73" spans="1:12" x14ac:dyDescent="0.25">
      <c r="A73" s="42">
        <v>43637</v>
      </c>
      <c r="C73" t="s">
        <v>407</v>
      </c>
      <c r="D73" t="s">
        <v>526</v>
      </c>
    </row>
    <row r="74" spans="1:12" x14ac:dyDescent="0.25">
      <c r="A74" s="42">
        <v>43640</v>
      </c>
      <c r="C74" t="s">
        <v>37</v>
      </c>
    </row>
    <row r="75" spans="1:12" x14ac:dyDescent="0.25">
      <c r="A75" s="42">
        <v>43664</v>
      </c>
      <c r="C75" t="s">
        <v>440</v>
      </c>
      <c r="D75" t="s">
        <v>523</v>
      </c>
    </row>
    <row r="76" spans="1:12" x14ac:dyDescent="0.25">
      <c r="A76" s="42">
        <v>43664</v>
      </c>
      <c r="C76" t="s">
        <v>37</v>
      </c>
    </row>
    <row r="77" spans="1:12" x14ac:dyDescent="0.25">
      <c r="A77" s="42">
        <v>43670</v>
      </c>
      <c r="C77" t="s">
        <v>455</v>
      </c>
      <c r="D77" t="s">
        <v>522</v>
      </c>
    </row>
    <row r="78" spans="1:12" x14ac:dyDescent="0.25">
      <c r="A78" s="42">
        <v>43697</v>
      </c>
      <c r="C78" t="s">
        <v>37</v>
      </c>
    </row>
    <row r="79" spans="1:12" x14ac:dyDescent="0.25">
      <c r="A79" s="42">
        <v>43699</v>
      </c>
      <c r="C79" t="s">
        <v>371</v>
      </c>
    </row>
    <row r="80" spans="1:12" x14ac:dyDescent="0.25">
      <c r="A80" s="42">
        <v>43707</v>
      </c>
      <c r="C80" t="s">
        <v>371</v>
      </c>
    </row>
    <row r="81" spans="1:3" x14ac:dyDescent="0.25">
      <c r="A81" s="42">
        <v>43718</v>
      </c>
      <c r="C81" t="s">
        <v>521</v>
      </c>
    </row>
    <row r="82" spans="1:3" x14ac:dyDescent="0.25">
      <c r="A82" s="42">
        <v>43747</v>
      </c>
      <c r="C82" t="s">
        <v>37</v>
      </c>
    </row>
    <row r="83" spans="1:3" x14ac:dyDescent="0.25">
      <c r="A83" s="42">
        <v>43753</v>
      </c>
      <c r="C83" t="s">
        <v>37</v>
      </c>
    </row>
    <row r="84" spans="1:3" x14ac:dyDescent="0.25">
      <c r="A84" s="42">
        <v>43754</v>
      </c>
      <c r="C84" t="s">
        <v>37</v>
      </c>
    </row>
    <row r="85" spans="1:3" x14ac:dyDescent="0.25">
      <c r="A85" s="42">
        <v>43762</v>
      </c>
      <c r="C85" t="s">
        <v>37</v>
      </c>
    </row>
    <row r="86" spans="1:3" x14ac:dyDescent="0.25">
      <c r="A86" s="42">
        <v>43767</v>
      </c>
      <c r="C86" t="s">
        <v>37</v>
      </c>
    </row>
    <row r="87" spans="1:3" x14ac:dyDescent="0.25">
      <c r="A87" s="42">
        <v>43776</v>
      </c>
      <c r="C87" t="s">
        <v>37</v>
      </c>
    </row>
    <row r="88" spans="1:3" x14ac:dyDescent="0.25">
      <c r="A88" s="42">
        <v>43776</v>
      </c>
      <c r="C88" t="s">
        <v>37</v>
      </c>
    </row>
    <row r="89" spans="1:3" x14ac:dyDescent="0.25">
      <c r="A89" s="42">
        <v>43796.582638888889</v>
      </c>
      <c r="B89" s="72"/>
      <c r="C89" t="s">
        <v>37</v>
      </c>
    </row>
    <row r="90" spans="1:3" x14ac:dyDescent="0.25">
      <c r="A90" s="42">
        <v>43797.438888888886</v>
      </c>
      <c r="B90" s="72"/>
      <c r="C90" t="s">
        <v>37</v>
      </c>
    </row>
    <row r="91" spans="1:3" x14ac:dyDescent="0.25">
      <c r="A91" s="42">
        <v>43797.597916666666</v>
      </c>
      <c r="B91" s="72"/>
      <c r="C91" t="s">
        <v>37</v>
      </c>
    </row>
    <row r="92" spans="1:3" x14ac:dyDescent="0.25">
      <c r="A92" s="42">
        <v>43798.482638888891</v>
      </c>
      <c r="B92" s="72"/>
      <c r="C92" t="s">
        <v>37</v>
      </c>
    </row>
    <row r="93" spans="1:3" x14ac:dyDescent="0.25">
      <c r="A93" s="42">
        <v>43801.625694444447</v>
      </c>
      <c r="B93" s="72"/>
      <c r="C93" t="s">
        <v>37</v>
      </c>
    </row>
    <row r="94" spans="1:3" x14ac:dyDescent="0.25">
      <c r="A94" s="42">
        <v>43808.481944444444</v>
      </c>
      <c r="B94" s="72"/>
      <c r="C94" t="s">
        <v>37</v>
      </c>
    </row>
    <row r="95" spans="1:3" x14ac:dyDescent="0.25">
      <c r="A95" s="42">
        <v>43808.560416666667</v>
      </c>
      <c r="B95" s="72"/>
      <c r="C95" t="s">
        <v>37</v>
      </c>
    </row>
    <row r="96" spans="1:3" x14ac:dyDescent="0.25">
      <c r="A96" s="42">
        <v>43811.629861111112</v>
      </c>
      <c r="B96" s="72"/>
      <c r="C96" t="s">
        <v>37</v>
      </c>
    </row>
    <row r="97" spans="1:3" x14ac:dyDescent="0.25">
      <c r="A97" s="42">
        <v>43811.689583333333</v>
      </c>
      <c r="B97" s="72"/>
      <c r="C97" t="s">
        <v>37</v>
      </c>
    </row>
    <row r="98" spans="1:3" x14ac:dyDescent="0.25">
      <c r="A98" s="42">
        <v>43816.392361111109</v>
      </c>
      <c r="B98" s="72"/>
      <c r="C98" t="s">
        <v>37</v>
      </c>
    </row>
    <row r="99" spans="1:3" x14ac:dyDescent="0.25">
      <c r="A99" s="42">
        <v>43816.648611111108</v>
      </c>
      <c r="B99" s="72"/>
      <c r="C99" t="s">
        <v>37</v>
      </c>
    </row>
    <row r="100" spans="1:3" x14ac:dyDescent="0.25">
      <c r="A100" s="42">
        <v>43816.655555555553</v>
      </c>
      <c r="B100" s="72"/>
      <c r="C100" t="s">
        <v>37</v>
      </c>
    </row>
    <row r="101" spans="1:3" x14ac:dyDescent="0.25">
      <c r="A101" s="42">
        <v>43817.431944444441</v>
      </c>
      <c r="B101" s="72"/>
      <c r="C101" t="s">
        <v>601</v>
      </c>
    </row>
    <row r="102" spans="1:3" x14ac:dyDescent="0.25">
      <c r="A102" s="42">
        <v>43817.634027777778</v>
      </c>
      <c r="B102" s="72"/>
      <c r="C102" t="s">
        <v>37</v>
      </c>
    </row>
    <row r="103" spans="1:3" x14ac:dyDescent="0.25">
      <c r="A103" s="42">
        <v>43819.621527777781</v>
      </c>
      <c r="B103" s="72"/>
      <c r="C103" t="s">
        <v>37</v>
      </c>
    </row>
    <row r="104" spans="1:3" x14ac:dyDescent="0.25">
      <c r="A104" s="42">
        <v>43832.64166666667</v>
      </c>
    </row>
    <row r="105" spans="1:3" x14ac:dyDescent="0.25">
      <c r="A105" s="42">
        <v>43846.64166666667</v>
      </c>
    </row>
    <row r="106" spans="1:3" x14ac:dyDescent="0.25">
      <c r="A106" s="42">
        <v>43847.581944444442</v>
      </c>
    </row>
    <row r="107" spans="1:3" x14ac:dyDescent="0.25">
      <c r="A107" s="42">
        <v>43844.393750000003</v>
      </c>
    </row>
    <row r="108" spans="1:3" x14ac:dyDescent="0.25">
      <c r="A108" s="42">
        <v>43836.658333333333</v>
      </c>
    </row>
    <row r="109" spans="1:3" x14ac:dyDescent="0.25">
      <c r="A109" s="42">
        <v>43832.666666666664</v>
      </c>
    </row>
    <row r="110" spans="1:3" x14ac:dyDescent="0.25">
      <c r="A110" s="42">
        <v>43845.586805555555</v>
      </c>
    </row>
    <row r="111" spans="1:3" x14ac:dyDescent="0.25">
      <c r="A111" s="42">
        <v>43880.592361111114</v>
      </c>
    </row>
    <row r="112" spans="1:3" x14ac:dyDescent="0.25">
      <c r="A112" s="42">
        <v>43888.64166666667</v>
      </c>
    </row>
    <row r="113" spans="1:1" x14ac:dyDescent="0.25">
      <c r="A113" s="42">
        <v>43889.431944444441</v>
      </c>
    </row>
    <row r="114" spans="1:1" x14ac:dyDescent="0.25">
      <c r="A114" s="42">
        <v>43887.571527777778</v>
      </c>
    </row>
    <row r="115" spans="1:1" x14ac:dyDescent="0.25">
      <c r="A115" s="42">
        <v>43887.597222222219</v>
      </c>
    </row>
    <row r="116" spans="1:1" x14ac:dyDescent="0.25">
      <c r="A116" s="42">
        <v>43886.620833333334</v>
      </c>
    </row>
    <row r="117" spans="1:1" x14ac:dyDescent="0.25">
      <c r="A117" s="42">
        <v>43885.470138888886</v>
      </c>
    </row>
    <row r="118" spans="1:1" x14ac:dyDescent="0.25">
      <c r="A118" s="42">
        <v>43882.387499999997</v>
      </c>
    </row>
    <row r="119" spans="1:1" x14ac:dyDescent="0.25">
      <c r="A119" s="42">
        <v>43881.431250000001</v>
      </c>
    </row>
    <row r="120" spans="1:1" x14ac:dyDescent="0.25">
      <c r="A120" s="42">
        <v>43878.669444444444</v>
      </c>
    </row>
    <row r="121" spans="1:1" x14ac:dyDescent="0.25">
      <c r="A121" s="42">
        <v>43881.667361111111</v>
      </c>
    </row>
    <row r="122" spans="1:1" x14ac:dyDescent="0.25">
      <c r="A122" s="42">
        <v>43881.633333333331</v>
      </c>
    </row>
    <row r="123" spans="1:1" x14ac:dyDescent="0.25">
      <c r="A123" s="42">
        <v>43899.603472222225</v>
      </c>
    </row>
    <row r="124" spans="1:1" x14ac:dyDescent="0.25">
      <c r="A124" s="42">
        <v>43951.583333333336</v>
      </c>
    </row>
    <row r="125" spans="1:1" x14ac:dyDescent="0.25">
      <c r="A125" s="42">
        <v>43944.618055555555</v>
      </c>
    </row>
    <row r="126" spans="1:1" x14ac:dyDescent="0.25">
      <c r="A126" s="42">
        <v>43936.569444444445</v>
      </c>
    </row>
    <row r="127" spans="1:1" x14ac:dyDescent="0.25">
      <c r="A127" s="42">
        <v>43937.425694444442</v>
      </c>
    </row>
    <row r="128" spans="1:1" x14ac:dyDescent="0.25">
      <c r="A128" s="42">
        <v>43936.638888888891</v>
      </c>
    </row>
    <row r="129" spans="1:1" x14ac:dyDescent="0.25">
      <c r="A129" s="42">
        <v>43978.620138888888</v>
      </c>
    </row>
    <row r="130" spans="1:1" x14ac:dyDescent="0.25">
      <c r="A130" s="42">
        <v>43969.500694444447</v>
      </c>
    </row>
    <row r="131" spans="1:1" x14ac:dyDescent="0.25">
      <c r="A131" s="42">
        <v>43969.455555555556</v>
      </c>
    </row>
    <row r="132" spans="1:1" x14ac:dyDescent="0.25">
      <c r="A132" s="42">
        <v>43973.484027777777</v>
      </c>
    </row>
    <row r="133" spans="1:1" x14ac:dyDescent="0.25">
      <c r="A133" s="42">
        <v>43999.658333333333</v>
      </c>
    </row>
    <row r="134" spans="1:1" x14ac:dyDescent="0.25">
      <c r="A134" s="42">
        <v>43993.501388888886</v>
      </c>
    </row>
    <row r="135" spans="1:1" x14ac:dyDescent="0.25">
      <c r="A135" s="42">
        <v>44007.624305555553</v>
      </c>
    </row>
    <row r="136" spans="1:1" x14ac:dyDescent="0.25">
      <c r="A136" s="42">
        <v>44007.654861111114</v>
      </c>
    </row>
    <row r="137" spans="1:1" x14ac:dyDescent="0.25">
      <c r="A137" s="42">
        <v>44006.578472222223</v>
      </c>
    </row>
    <row r="138" spans="1:1" x14ac:dyDescent="0.25">
      <c r="A138" s="42">
        <v>43990.526388888888</v>
      </c>
    </row>
    <row r="139" spans="1:1" x14ac:dyDescent="0.25">
      <c r="A139" s="42">
        <v>44021.699305555558</v>
      </c>
    </row>
    <row r="140" spans="1:1" x14ac:dyDescent="0.25">
      <c r="A140" s="42">
        <v>44036.459027777775</v>
      </c>
    </row>
    <row r="141" spans="1:1" x14ac:dyDescent="0.25">
      <c r="A141" s="42">
        <v>44011.599305555559</v>
      </c>
    </row>
    <row r="142" spans="1:1" x14ac:dyDescent="0.25">
      <c r="A142" s="42">
        <v>44028.585416666669</v>
      </c>
    </row>
    <row r="143" spans="1:1" x14ac:dyDescent="0.25">
      <c r="A143" s="42">
        <v>44041.479861111111</v>
      </c>
    </row>
    <row r="144" spans="1:1" x14ac:dyDescent="0.25">
      <c r="A144" s="42">
        <v>44043.444444444445</v>
      </c>
    </row>
    <row r="145" spans="1:2" x14ac:dyDescent="0.25">
      <c r="A145" s="42">
        <v>44028.594444444447</v>
      </c>
    </row>
    <row r="146" spans="1:2" x14ac:dyDescent="0.25">
      <c r="A146" s="42">
        <v>44041.70208333333</v>
      </c>
    </row>
    <row r="147" spans="1:2" x14ac:dyDescent="0.25">
      <c r="A147" s="42">
        <v>44029.443055555559</v>
      </c>
    </row>
    <row r="148" spans="1:2" x14ac:dyDescent="0.25">
      <c r="A148" s="42">
        <v>44027.406944444447</v>
      </c>
    </row>
    <row r="149" spans="1:2" x14ac:dyDescent="0.25">
      <c r="A149" s="42">
        <v>44035.702777777777</v>
      </c>
    </row>
    <row r="150" spans="1:2" x14ac:dyDescent="0.25">
      <c r="A150" s="42">
        <v>44035.581250000003</v>
      </c>
    </row>
    <row r="151" spans="1:2" x14ac:dyDescent="0.25">
      <c r="A151" s="42">
        <v>44033.606944444444</v>
      </c>
    </row>
    <row r="152" spans="1:2" x14ac:dyDescent="0.25">
      <c r="A152" s="42">
        <v>44033.660416666666</v>
      </c>
    </row>
    <row r="153" spans="1:2" x14ac:dyDescent="0.25">
      <c r="A153" s="42">
        <v>44071.644444444442</v>
      </c>
      <c r="B153" s="137"/>
    </row>
    <row r="154" spans="1:2" x14ac:dyDescent="0.25">
      <c r="A154" s="42">
        <v>44056.472222222219</v>
      </c>
      <c r="B154" s="137"/>
    </row>
    <row r="155" spans="1:2" x14ac:dyDescent="0.25">
      <c r="A155" s="42">
        <v>44069.435416666667</v>
      </c>
      <c r="B155" s="137"/>
    </row>
    <row r="156" spans="1:2" x14ac:dyDescent="0.25">
      <c r="A156" s="42">
        <v>44047.57916666667</v>
      </c>
      <c r="B156" s="137"/>
    </row>
    <row r="157" spans="1:2" x14ac:dyDescent="0.25">
      <c r="A157" s="42">
        <v>44063.473611111112</v>
      </c>
      <c r="B157" s="137"/>
    </row>
    <row r="158" spans="1:2" x14ac:dyDescent="0.25">
      <c r="A158" s="42">
        <v>44062.638888888891</v>
      </c>
      <c r="B158" s="137"/>
    </row>
    <row r="159" spans="1:2" x14ac:dyDescent="0.25">
      <c r="A159" s="42">
        <v>44062.67083333333</v>
      </c>
      <c r="B159" s="137"/>
    </row>
    <row r="160" spans="1:2" x14ac:dyDescent="0.25">
      <c r="A160" s="42">
        <v>44071.497916666667</v>
      </c>
      <c r="B160" s="137"/>
    </row>
    <row r="161" spans="1:2" x14ac:dyDescent="0.25">
      <c r="A161" s="42">
        <v>44057.645138888889</v>
      </c>
      <c r="B161" s="137"/>
    </row>
    <row r="162" spans="1:2" x14ac:dyDescent="0.25">
      <c r="A162" s="42">
        <v>44050.390972222223</v>
      </c>
      <c r="B162" s="137"/>
    </row>
    <row r="163" spans="1:2" x14ac:dyDescent="0.25">
      <c r="A163" s="42">
        <v>44071.413194444445</v>
      </c>
      <c r="B163" s="137"/>
    </row>
    <row r="164" spans="1:2" x14ac:dyDescent="0.25">
      <c r="A164" s="42">
        <v>44056.648611111108</v>
      </c>
      <c r="B164" s="137"/>
    </row>
    <row r="165" spans="1:2" x14ac:dyDescent="0.25">
      <c r="A165" s="42">
        <v>44082.589583333334</v>
      </c>
    </row>
    <row r="166" spans="1:2" x14ac:dyDescent="0.25">
      <c r="A166" s="42">
        <v>44076.461111111108</v>
      </c>
    </row>
    <row r="167" spans="1:2" x14ac:dyDescent="0.25">
      <c r="A167" s="42">
        <v>44120.463194444441</v>
      </c>
    </row>
    <row r="168" spans="1:2" x14ac:dyDescent="0.25">
      <c r="A168" s="42">
        <v>44078.634027777778</v>
      </c>
    </row>
    <row r="169" spans="1:2" x14ac:dyDescent="0.25">
      <c r="A169" s="42">
        <v>44085.412499999999</v>
      </c>
    </row>
    <row r="170" spans="1:2" x14ac:dyDescent="0.25">
      <c r="A170" s="42">
        <v>44077.388194444444</v>
      </c>
    </row>
    <row r="171" spans="1:2" x14ac:dyDescent="0.25">
      <c r="A171" s="42">
        <v>44119.709027777775</v>
      </c>
    </row>
    <row r="172" spans="1:2" x14ac:dyDescent="0.25">
      <c r="A172" s="42">
        <v>44110.413194444445</v>
      </c>
    </row>
    <row r="173" spans="1:2" x14ac:dyDescent="0.25">
      <c r="A173" s="42">
        <v>44092.420138888891</v>
      </c>
    </row>
    <row r="174" spans="1:2" x14ac:dyDescent="0.25">
      <c r="A174" s="42">
        <v>44091.581250000003</v>
      </c>
    </row>
    <row r="175" spans="1:2" x14ac:dyDescent="0.25">
      <c r="A175" s="42">
        <v>44113.513194444444</v>
      </c>
    </row>
    <row r="176" spans="1:2" x14ac:dyDescent="0.25">
      <c r="A176" s="42">
        <v>44113.462500000001</v>
      </c>
    </row>
    <row r="177" spans="1:1" x14ac:dyDescent="0.25">
      <c r="A177" s="42">
        <v>44096.57916666667</v>
      </c>
    </row>
    <row r="178" spans="1:1" x14ac:dyDescent="0.25">
      <c r="A178" s="42">
        <v>44113.366666666669</v>
      </c>
    </row>
    <row r="179" spans="1:1" x14ac:dyDescent="0.25">
      <c r="A179" s="42">
        <v>44089.583333333336</v>
      </c>
    </row>
    <row r="180" spans="1:1" x14ac:dyDescent="0.25">
      <c r="A180" s="42">
        <v>44075.688888888886</v>
      </c>
    </row>
    <row r="181" spans="1:1" x14ac:dyDescent="0.25">
      <c r="A181" s="42">
        <v>44119.634027777778</v>
      </c>
    </row>
    <row r="182" spans="1:1" x14ac:dyDescent="0.25">
      <c r="A182" s="42">
        <v>44154.59375</v>
      </c>
    </row>
    <row r="183" spans="1:1" x14ac:dyDescent="0.25">
      <c r="A183" s="42">
        <v>44141.585416666669</v>
      </c>
    </row>
    <row r="184" spans="1:1" x14ac:dyDescent="0.25">
      <c r="A184" s="42">
        <v>44152.377083333333</v>
      </c>
    </row>
    <row r="185" spans="1:1" x14ac:dyDescent="0.25">
      <c r="A185" s="42">
        <v>44138.609027777777</v>
      </c>
    </row>
    <row r="186" spans="1:1" x14ac:dyDescent="0.25">
      <c r="A186" s="42">
        <v>44141.484722222223</v>
      </c>
    </row>
    <row r="187" spans="1:1" x14ac:dyDescent="0.25">
      <c r="A187" s="42">
        <v>44145.356249999997</v>
      </c>
    </row>
    <row r="188" spans="1:1" x14ac:dyDescent="0.25">
      <c r="A188" s="42">
        <v>44141.609027777777</v>
      </c>
    </row>
    <row r="189" spans="1:1" x14ac:dyDescent="0.25">
      <c r="A189" s="42">
        <v>44159.4375</v>
      </c>
    </row>
    <row r="190" spans="1:1" x14ac:dyDescent="0.25">
      <c r="A190" s="42">
        <v>44157.441666666666</v>
      </c>
    </row>
    <row r="191" spans="1:1" x14ac:dyDescent="0.25">
      <c r="A191" s="42">
        <v>44160.399305555555</v>
      </c>
    </row>
    <row r="192" spans="1:1" x14ac:dyDescent="0.25">
      <c r="A192" s="42">
        <v>44146.581944444442</v>
      </c>
    </row>
  </sheetData>
  <pageMargins left="0.7" right="0.7" top="0.75" bottom="0.75" header="0.3" footer="0.3"/>
  <pageSetup paperSize="9"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tabSelected="1" workbookViewId="0">
      <selection activeCell="B1" sqref="B1"/>
    </sheetView>
  </sheetViews>
  <sheetFormatPr defaultRowHeight="15" x14ac:dyDescent="0.25"/>
  <cols>
    <col min="1" max="1" width="10.7109375" style="42" bestFit="1" customWidth="1"/>
  </cols>
  <sheetData>
    <row r="3" spans="1:3" x14ac:dyDescent="0.25">
      <c r="C3" t="s">
        <v>603</v>
      </c>
    </row>
    <row r="4" spans="1:3" x14ac:dyDescent="0.25">
      <c r="B4" s="72"/>
      <c r="C4" t="s">
        <v>604</v>
      </c>
    </row>
    <row r="5" spans="1:3" x14ac:dyDescent="0.25">
      <c r="B5" s="72"/>
      <c r="C5" t="s">
        <v>605</v>
      </c>
    </row>
    <row r="6" spans="1:3" x14ac:dyDescent="0.25">
      <c r="B6" s="72"/>
      <c r="C6" t="s">
        <v>606</v>
      </c>
    </row>
    <row r="7" spans="1:3" x14ac:dyDescent="0.25">
      <c r="C7" t="s">
        <v>607</v>
      </c>
    </row>
    <row r="8" spans="1:3" x14ac:dyDescent="0.25">
      <c r="A8" s="42">
        <v>43839.595833333333</v>
      </c>
      <c r="B8" s="126"/>
      <c r="C8" s="126" t="s">
        <v>602</v>
      </c>
    </row>
    <row r="9" spans="1:3" x14ac:dyDescent="0.25">
      <c r="A9" s="42">
        <v>44076</v>
      </c>
      <c r="C9" t="s">
        <v>608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Carotid</vt:lpstr>
      <vt:lpstr>Arterial</vt:lpstr>
      <vt:lpstr>Venous</vt:lpstr>
      <vt:lpstr>ABPI</vt:lpstr>
      <vt:lpstr>TA</vt:lpstr>
      <vt:lpstr>Interesting Cases</vt:lpstr>
    </vt:vector>
  </TitlesOfParts>
  <Company>Nottingham University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Colliver Isaac (Vascular Surgery)</dc:creator>
  <cp:lastModifiedBy>Colliver Isaac (RKB) Vascular Scientist</cp:lastModifiedBy>
  <dcterms:created xsi:type="dcterms:W3CDTF">2019-01-22T15:17:38Z</dcterms:created>
  <dcterms:modified xsi:type="dcterms:W3CDTF">2020-12-22T08:58:34Z</dcterms:modified>
</cp:coreProperties>
</file>